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3920" windowHeight="8010" activeTab="2"/>
  </bookViews>
  <sheets>
    <sheet name=" функ 18 19  9 КФСР" sheetId="11" r:id="rId1"/>
    <sheet name=" функцион 17 8 КФСР" sheetId="10" r:id="rId2"/>
    <sheet name=" ведом 18 19  7" sheetId="9" r:id="rId3"/>
    <sheet name=" ведомственная 17 6" sheetId="6" r:id="rId4"/>
    <sheet name=" функци18 19     5" sheetId="8" r:id="rId5"/>
    <sheet name=" функциональная17 нов4" sheetId="7" r:id="rId6"/>
  </sheets>
  <definedNames>
    <definedName name="_xlnm.Print_Titles" localSheetId="2">' ведом 18 19  7'!$9:$10</definedName>
    <definedName name="_xlnm.Print_Titles" localSheetId="3">' ведомственная 17 6'!$9:$10</definedName>
    <definedName name="_xlnm.Print_Titles" localSheetId="0">' функ 18 19  9 КФСР'!$9:$10</definedName>
    <definedName name="_xlnm.Print_Titles" localSheetId="4">' функци18 19     5'!$9:$10</definedName>
    <definedName name="_xlnm.Print_Titles" localSheetId="1">' функцион 17 8 КФСР'!$9:$10</definedName>
    <definedName name="_xlnm.Print_Titles" localSheetId="5">' функциональная17 нов4'!$9:$10</definedName>
    <definedName name="_xlnm.Print_Area" localSheetId="2">' ведом 18 19  7'!$A$1:$K$77</definedName>
    <definedName name="_xlnm.Print_Area" localSheetId="3">' ведомственная 17 6'!$A$1:$J$77</definedName>
    <definedName name="_xlnm.Print_Area" localSheetId="0">' функ 18 19  9 КФСР'!$A$1:$J$31</definedName>
    <definedName name="_xlnm.Print_Area" localSheetId="4">' функци18 19     5'!$A$1:$J$48</definedName>
    <definedName name="_xlnm.Print_Area" localSheetId="1">' функцион 17 8 КФСР'!$A$1:$I$31</definedName>
    <definedName name="_xlnm.Print_Area" localSheetId="5">' функциональная17 нов4'!$A$1:$M$48</definedName>
  </definedNames>
  <calcPr calcId="144525" refMode="R1C1"/>
</workbook>
</file>

<file path=xl/calcChain.xml><?xml version="1.0" encoding="utf-8"?>
<calcChain xmlns="http://schemas.openxmlformats.org/spreadsheetml/2006/main">
  <c r="K38" i="9" l="1"/>
  <c r="I12" i="7" l="1"/>
  <c r="J12" i="8"/>
  <c r="I12" i="8"/>
  <c r="J57" i="6"/>
  <c r="K57" i="9"/>
  <c r="J57" i="9"/>
  <c r="I21" i="11" l="1"/>
  <c r="J21" i="11"/>
  <c r="J15" i="11"/>
  <c r="J12" i="11" s="1"/>
  <c r="J23" i="11"/>
  <c r="I23" i="11"/>
  <c r="J27" i="11"/>
  <c r="I27" i="11"/>
  <c r="J17" i="11"/>
  <c r="J25" i="11"/>
  <c r="J19" i="11"/>
  <c r="I25" i="11"/>
  <c r="I19" i="11"/>
  <c r="I17" i="11"/>
  <c r="I15" i="11"/>
  <c r="I12" i="11" s="1"/>
  <c r="P28" i="10"/>
  <c r="P27" i="10"/>
  <c r="I25" i="10"/>
  <c r="I23" i="10"/>
  <c r="P24" i="10"/>
  <c r="P22" i="10"/>
  <c r="P21" i="10"/>
  <c r="I19" i="10"/>
  <c r="I17" i="10"/>
  <c r="P18" i="10"/>
  <c r="P17" i="10"/>
  <c r="I15" i="10"/>
  <c r="P15" i="10"/>
  <c r="P13" i="10"/>
  <c r="P12" i="10"/>
  <c r="O11" i="10"/>
  <c r="N11" i="10"/>
  <c r="M11" i="10"/>
  <c r="L11" i="10"/>
  <c r="K11" i="10"/>
  <c r="J11" i="10"/>
  <c r="J11" i="11" l="1"/>
  <c r="I11" i="11"/>
  <c r="P11" i="10"/>
  <c r="I21" i="10"/>
  <c r="I12" i="10"/>
  <c r="I11" i="10" l="1"/>
  <c r="J73" i="9" l="1"/>
  <c r="K73" i="9"/>
  <c r="K72" i="9" s="1"/>
  <c r="K71" i="9" s="1"/>
  <c r="K70" i="9" s="1"/>
  <c r="K69" i="9" s="1"/>
  <c r="K66" i="9"/>
  <c r="K65" i="9" s="1"/>
  <c r="K64" i="9" s="1"/>
  <c r="K63" i="9" s="1"/>
  <c r="K62" i="9" s="1"/>
  <c r="K61" i="9" s="1"/>
  <c r="K59" i="9"/>
  <c r="K51" i="9"/>
  <c r="K50" i="9" s="1"/>
  <c r="K49" i="9" s="1"/>
  <c r="K48" i="9" s="1"/>
  <c r="K47" i="9" s="1"/>
  <c r="K45" i="9"/>
  <c r="K43" i="9"/>
  <c r="K37" i="9"/>
  <c r="K36" i="9" s="1"/>
  <c r="K35" i="9" s="1"/>
  <c r="K34" i="9" s="1"/>
  <c r="K31" i="9"/>
  <c r="K30" i="9" s="1"/>
  <c r="K29" i="9" s="1"/>
  <c r="K28" i="9" s="1"/>
  <c r="K27" i="9" s="1"/>
  <c r="K23" i="9"/>
  <c r="K22" i="9" s="1"/>
  <c r="K21" i="9" s="1"/>
  <c r="K20" i="9" s="1"/>
  <c r="K19" i="9" s="1"/>
  <c r="K17" i="9"/>
  <c r="K16" i="9" s="1"/>
  <c r="K15" i="9" s="1"/>
  <c r="K14" i="9" s="1"/>
  <c r="J72" i="9"/>
  <c r="J71" i="9" s="1"/>
  <c r="J70" i="9" s="1"/>
  <c r="J69" i="9" s="1"/>
  <c r="J66" i="9"/>
  <c r="J65" i="9" s="1"/>
  <c r="J64" i="9" s="1"/>
  <c r="J63" i="9" s="1"/>
  <c r="J62" i="9" s="1"/>
  <c r="J61" i="9" s="1"/>
  <c r="J59" i="9"/>
  <c r="J51" i="9"/>
  <c r="J50" i="9" s="1"/>
  <c r="J49" i="9" s="1"/>
  <c r="J48" i="9" s="1"/>
  <c r="J47" i="9" s="1"/>
  <c r="J45" i="9"/>
  <c r="J43" i="9"/>
  <c r="J38" i="9"/>
  <c r="J37" i="9" s="1"/>
  <c r="J36" i="9" s="1"/>
  <c r="J35" i="9" s="1"/>
  <c r="J34" i="9" s="1"/>
  <c r="J31" i="9"/>
  <c r="J30" i="9" s="1"/>
  <c r="J29" i="9" s="1"/>
  <c r="J28" i="9" s="1"/>
  <c r="J27" i="9" s="1"/>
  <c r="J23" i="9"/>
  <c r="J22" i="9" s="1"/>
  <c r="J21" i="9" s="1"/>
  <c r="J20" i="9" s="1"/>
  <c r="J19" i="9" s="1"/>
  <c r="J17" i="9"/>
  <c r="J16" i="9" s="1"/>
  <c r="J15" i="9" s="1"/>
  <c r="J14" i="9" s="1"/>
  <c r="J56" i="9" l="1"/>
  <c r="J55" i="9" s="1"/>
  <c r="K55" i="9"/>
  <c r="K56" i="9"/>
  <c r="K42" i="9"/>
  <c r="K41" i="9" s="1"/>
  <c r="K40" i="9" s="1"/>
  <c r="J42" i="9"/>
  <c r="J41" i="9" s="1"/>
  <c r="J40" i="9" s="1"/>
  <c r="K13" i="9"/>
  <c r="K12" i="9" s="1"/>
  <c r="K11" i="9" s="1"/>
  <c r="J13" i="9"/>
  <c r="J16" i="8"/>
  <c r="J15" i="8" s="1"/>
  <c r="J14" i="8" s="1"/>
  <c r="J23" i="8"/>
  <c r="J22" i="8" s="1"/>
  <c r="J21" i="8" s="1"/>
  <c r="J20" i="8" s="1"/>
  <c r="J27" i="8"/>
  <c r="J26" i="8" s="1"/>
  <c r="J29" i="8"/>
  <c r="J33" i="8"/>
  <c r="J44" i="8"/>
  <c r="J42" i="8"/>
  <c r="J36" i="8"/>
  <c r="J32" i="8"/>
  <c r="I44" i="8"/>
  <c r="I42" i="8"/>
  <c r="I36" i="8"/>
  <c r="I33" i="8"/>
  <c r="I32" i="8" s="1"/>
  <c r="I29" i="8"/>
  <c r="I27" i="8"/>
  <c r="I23" i="8"/>
  <c r="I22" i="8" s="1"/>
  <c r="I21" i="8" s="1"/>
  <c r="I20" i="8" s="1"/>
  <c r="I16" i="8"/>
  <c r="I15" i="8" s="1"/>
  <c r="I14" i="8" s="1"/>
  <c r="I42" i="7"/>
  <c r="I44" i="7"/>
  <c r="I36" i="7"/>
  <c r="I23" i="7"/>
  <c r="I22" i="7" s="1"/>
  <c r="I21" i="7" s="1"/>
  <c r="I20" i="7" s="1"/>
  <c r="I16" i="7"/>
  <c r="I15" i="7" s="1"/>
  <c r="I14" i="7" s="1"/>
  <c r="I29" i="7"/>
  <c r="I27" i="7"/>
  <c r="I33" i="7"/>
  <c r="I32" i="7" s="1"/>
  <c r="O11" i="7"/>
  <c r="N11" i="7"/>
  <c r="M11" i="7"/>
  <c r="L11" i="7"/>
  <c r="K11" i="7"/>
  <c r="J11" i="7"/>
  <c r="J12" i="9" l="1"/>
  <c r="J11" i="9" s="1"/>
  <c r="I31" i="7"/>
  <c r="J31" i="8"/>
  <c r="J11" i="8" s="1"/>
  <c r="I31" i="8"/>
  <c r="I26" i="8"/>
  <c r="I11" i="8" s="1"/>
  <c r="P11" i="7"/>
  <c r="I26" i="7"/>
  <c r="I11" i="7" s="1"/>
  <c r="Q68" i="6"/>
  <c r="Q67" i="6"/>
  <c r="J66" i="6"/>
  <c r="J65" i="6" s="1"/>
  <c r="J64" i="6" s="1"/>
  <c r="J63" i="6" s="1"/>
  <c r="J62" i="6" s="1"/>
  <c r="Q62" i="6"/>
  <c r="Q61" i="6"/>
  <c r="J59" i="6"/>
  <c r="Q52" i="6"/>
  <c r="Q51" i="6"/>
  <c r="J51" i="6"/>
  <c r="J50" i="6" s="1"/>
  <c r="J49" i="6" s="1"/>
  <c r="J48" i="6" s="1"/>
  <c r="J47" i="6" s="1"/>
  <c r="Q50" i="6"/>
  <c r="Q48" i="6"/>
  <c r="Q44" i="6"/>
  <c r="Q43" i="6"/>
  <c r="J43" i="6"/>
  <c r="J42" i="6" s="1"/>
  <c r="J41" i="6" s="1"/>
  <c r="J40" i="6" s="1"/>
  <c r="Q42" i="6"/>
  <c r="Q41" i="6"/>
  <c r="Q40" i="6"/>
  <c r="J38" i="6"/>
  <c r="J37" i="6" s="1"/>
  <c r="J36" i="6" s="1"/>
  <c r="J35" i="6" s="1"/>
  <c r="J34" i="6" s="1"/>
  <c r="J31" i="6"/>
  <c r="J30" i="6" s="1"/>
  <c r="J29" i="6" s="1"/>
  <c r="J28" i="6" s="1"/>
  <c r="J27" i="6" s="1"/>
  <c r="Q28" i="6"/>
  <c r="Q27" i="6"/>
  <c r="Q26" i="6"/>
  <c r="Q24" i="6"/>
  <c r="Q23" i="6"/>
  <c r="J23" i="6"/>
  <c r="J22" i="6" s="1"/>
  <c r="J21" i="6" s="1"/>
  <c r="J20" i="6" s="1"/>
  <c r="J19" i="6" s="1"/>
  <c r="Q22" i="6"/>
  <c r="Q19" i="6"/>
  <c r="J73" i="6"/>
  <c r="J72" i="6" s="1"/>
  <c r="J71" i="6" s="1"/>
  <c r="J70" i="6" s="1"/>
  <c r="J69" i="6" s="1"/>
  <c r="Q17" i="6"/>
  <c r="J17" i="6"/>
  <c r="J16" i="6" s="1"/>
  <c r="J15" i="6" s="1"/>
  <c r="J14" i="6" s="1"/>
  <c r="Q14" i="6"/>
  <c r="Q13" i="6"/>
  <c r="P12" i="6"/>
  <c r="O12" i="6"/>
  <c r="N12" i="6"/>
  <c r="M12" i="6"/>
  <c r="L12" i="6"/>
  <c r="K12" i="6"/>
  <c r="J56" i="6" l="1"/>
  <c r="J55" i="6" s="1"/>
  <c r="J13" i="6"/>
  <c r="Q12" i="6"/>
  <c r="J12" i="6" l="1"/>
  <c r="J11" i="6" s="1"/>
</calcChain>
</file>

<file path=xl/sharedStrings.xml><?xml version="1.0" encoding="utf-8"?>
<sst xmlns="http://schemas.openxmlformats.org/spreadsheetml/2006/main" count="2034" uniqueCount="133">
  <si>
    <t>(тыс.руб.)</t>
  </si>
  <si>
    <t>Наименование</t>
  </si>
  <si>
    <t>Код классификации расходов бюджетов</t>
  </si>
  <si>
    <t>Сумма</t>
  </si>
  <si>
    <t>раздел</t>
  </si>
  <si>
    <t>подраздел</t>
  </si>
  <si>
    <t>целевая статья</t>
  </si>
  <si>
    <t>вид расхода</t>
  </si>
  <si>
    <t>Областные</t>
  </si>
  <si>
    <t>Местные</t>
  </si>
  <si>
    <t>Всего</t>
  </si>
  <si>
    <t>ВСЕГО</t>
  </si>
  <si>
    <t>Общегосударственные вопросы</t>
  </si>
  <si>
    <t>01</t>
  </si>
  <si>
    <t>00</t>
  </si>
  <si>
    <t>0</t>
  </si>
  <si>
    <t>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</si>
  <si>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</si>
  <si>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</si>
  <si>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</si>
  <si>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</si>
  <si>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</t>
  </si>
  <si>
    <t>Расходы на содержание органов местного самоуправления</t>
  </si>
  <si>
    <t>03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</si>
  <si>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</si>
  <si>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</si>
  <si>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</si>
  <si>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</si>
  <si>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</si>
  <si>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00000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</si>
  <si>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</si>
  <si>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20400</t>
  </si>
  <si>
    <t>Расходы на содержание аппарата управления за счет средств поселения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</si>
  <si>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</si>
  <si>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</si>
  <si>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</si>
  <si>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</si>
  <si>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Национальная оборона</t>
  </si>
  <si>
    <t>Мобилизационная и вневойсковая подготовка</t>
  </si>
  <si>
    <t>Расходы за счет субвенции из областного бюджета  для финансового обеспечения расходных обязательств муниципальных образований, возникающих при выполнении государственных государственных полномочий РФ, субъектов РФ, переданных для осуществления органам местного самоуправления в установленном порядке</t>
  </si>
  <si>
    <t>Осуществление полномочий по первичному воинскому учету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</si>
  <si>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</si>
  <si>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</si>
  <si>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</si>
  <si>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</si>
  <si>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Иные расходы на реализацию отраслевых мероприятий</t>
  </si>
  <si>
    <t>05</t>
  </si>
  <si>
    <t xml:space="preserve">Предупреждение и ликвидация последствий чрезвычайных ситуаций и стихийных бедствий природного и техногенного характкра </t>
  </si>
  <si>
    <t>21800</t>
  </si>
  <si>
    <t>Жилищно-коммунальное хозяйство</t>
  </si>
  <si>
    <t>Благоустройство</t>
  </si>
  <si>
    <t>Уличное освещение</t>
  </si>
  <si>
    <t>60100</t>
  </si>
  <si>
    <t>60500</t>
  </si>
  <si>
    <t>Культура и кинематография</t>
  </si>
  <si>
    <t>08</t>
  </si>
  <si>
    <t>Культура</t>
  </si>
  <si>
    <t>Учреждения культуры и мероприятия  в сфере культуры и кинематографии</t>
  </si>
  <si>
    <t>Обеспечение деятельности подведомственных учреждений</t>
  </si>
  <si>
    <t>44900</t>
  </si>
  <si>
    <t>Зкупки товаров,работ ,услуг в сфере информационно-коммуникационных технологий</t>
  </si>
  <si>
    <t>Социальная политика</t>
  </si>
  <si>
    <t>Социальное обеспечение населения</t>
  </si>
  <si>
    <t>Доплаты к пенсиям государственных служащих субъектов РФ и муниципальных служащих</t>
  </si>
  <si>
    <t>10</t>
  </si>
  <si>
    <t>49100</t>
  </si>
  <si>
    <t>Социальное обеспечение и иные выплаты населению</t>
  </si>
  <si>
    <t>300</t>
  </si>
  <si>
    <t>Физическая культура и спорт</t>
  </si>
  <si>
    <t>11</t>
  </si>
  <si>
    <t>Массовый спорт</t>
  </si>
  <si>
    <t>Центры спортивной подготовки (сборные команды)</t>
  </si>
  <si>
    <t>Расходы за счет местного бюджета на содержание центров спортивной подготовки (сборных команд)</t>
  </si>
  <si>
    <t>48200</t>
  </si>
  <si>
    <t>003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</si>
  <si>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</si>
  <si>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</si>
  <si>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20300</t>
  </si>
  <si>
    <t>21100</t>
  </si>
  <si>
    <t>плановый период 2018 и 2019 годов"</t>
  </si>
  <si>
    <t>2017</t>
  </si>
  <si>
    <t>Муниципальная программа"Благоустройство населенных пунктов поселений Каслинского муниципального района на 2017-2019 годы"</t>
  </si>
  <si>
    <t>82</t>
  </si>
  <si>
    <t xml:space="preserve">Прочие мероприятия по благоустройству поселений </t>
  </si>
  <si>
    <t>Муниципальная программа "Развитие культуры в поселениях Каслинского муниципального района на 2017-2019 годы"</t>
  </si>
  <si>
    <t>80</t>
  </si>
  <si>
    <t>40000</t>
  </si>
  <si>
    <t>Муниципальная программа "Развитие физической культуры и спорта в поселениях Каслинского муниципального района на 2017-2019 годы"</t>
  </si>
  <si>
    <t>81</t>
  </si>
  <si>
    <t>ведомство</t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</si>
  <si>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2017 год</t>
  </si>
  <si>
    <t>Глава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</si>
  <si>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представительного органа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</si>
  <si>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</si>
  <si>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Доплаты к пенсиям государственных служащих субъектов РФ и муниципальных служащих(Социальное обеспечение и иные выплаты населению)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</si>
  <si>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самоуправления(Закупка товаров, работ и услуг для государственных (муниципальных) нужд)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</si>
  <si>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самоуправления(Иные бюджетные ассигнования)</t>
  </si>
  <si>
    <t>Предупреждение и ликвидация последствий чрезвычайных ситуаций и стихийных бедствий природного и техногенного характкра )Закупка товаров, работ и услуг для государственных (муниципальных) нужд)</t>
  </si>
  <si>
    <t>Реализация иных муниципальных функций в области социальной политики</t>
  </si>
  <si>
    <t>2018</t>
  </si>
  <si>
    <t>2019</t>
  </si>
  <si>
    <t>Приложение  5</t>
  </si>
  <si>
    <t>Приложение  4</t>
  </si>
  <si>
    <t>Приложение 6</t>
  </si>
  <si>
    <t>Приложение № 8</t>
  </si>
  <si>
    <t>Распределение бюджетных ассигнований по  разделам и подразделам классификации расходов бюджетов на 2017 год</t>
  </si>
  <si>
    <t>Приложение № 9</t>
  </si>
  <si>
    <t>Распределение бюджетных ассигнований по  разделам и подразделам классификации расходов бюджетов на 2018 и 2019 годы</t>
  </si>
  <si>
    <t>Приложение 7</t>
  </si>
  <si>
    <t>к решению Совета депутатов Берегового сельского поселения</t>
  </si>
  <si>
    <t xml:space="preserve">"О бюджете Берегового сельского поселения на 2017 и на </t>
  </si>
  <si>
    <t>И.о. главы                                      Берегового сельского поселения</t>
  </si>
  <si>
    <t>А.В. Брезгин</t>
  </si>
  <si>
    <t>И. о. главы                                      Берегового сельского поселения</t>
  </si>
  <si>
    <t>Ведомственная структура расходов  бюджета Берегового сельского поселения на 2017 год</t>
  </si>
  <si>
    <t>Администрация Берегового сельского поселения</t>
  </si>
  <si>
    <t>Совет депутатов Берегового сельского поселения</t>
  </si>
  <si>
    <t>Ведомственная структура расходов  бюджета Берегового сельского поселения на 2018 и 2019 годы</t>
  </si>
  <si>
    <t>063</t>
  </si>
  <si>
    <t>И.о. главы Берегового сельского поселения</t>
  </si>
  <si>
    <t>Государственная программа Челябинской области «Развитие социальной защиты населения в Челябинской области» на 2017-2019 годы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</si>
  <si>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 (Социальное обеспечение и иные выплаты населению)</t>
  </si>
  <si>
    <r>
      <t>от  "</t>
    </r>
    <r>
      <rPr>
        <u/>
        <sz val="12"/>
        <rFont val="Times New Roman"/>
        <family val="1"/>
        <charset val="204"/>
      </rPr>
      <t>26</t>
    </r>
    <r>
      <rPr>
        <sz val="12"/>
        <rFont val="Times New Roman"/>
        <family val="1"/>
      </rPr>
      <t xml:space="preserve">" </t>
    </r>
    <r>
      <rPr>
        <u/>
        <sz val="12"/>
        <rFont val="Times New Roman"/>
        <family val="1"/>
        <charset val="204"/>
      </rPr>
      <t>декабря</t>
    </r>
    <r>
      <rPr>
        <sz val="12"/>
        <rFont val="Times New Roman"/>
        <family val="1"/>
      </rPr>
      <t xml:space="preserve"> 2016 г. №</t>
    </r>
    <r>
      <rPr>
        <u/>
        <sz val="12"/>
        <rFont val="Times New Roman"/>
        <family val="1"/>
        <charset val="204"/>
      </rPr>
      <t xml:space="preserve"> 93</t>
    </r>
  </si>
  <si>
    <r>
      <t>"</t>
    </r>
    <r>
      <rPr>
        <u/>
        <sz val="12"/>
        <rFont val="Times New Roman"/>
        <family val="1"/>
        <charset val="204"/>
      </rPr>
      <t>26"</t>
    </r>
    <r>
      <rPr>
        <sz val="12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>декабря</t>
    </r>
    <r>
      <rPr>
        <sz val="12"/>
        <rFont val="Times New Roman"/>
        <family val="1"/>
        <charset val="204"/>
      </rPr>
      <t xml:space="preserve"> 2016г. </t>
    </r>
  </si>
  <si>
    <r>
      <t>от  "</t>
    </r>
    <r>
      <rPr>
        <u/>
        <sz val="12"/>
        <rFont val="Times New Roman"/>
        <family val="1"/>
        <charset val="204"/>
      </rPr>
      <t>26</t>
    </r>
    <r>
      <rPr>
        <sz val="12"/>
        <rFont val="Times New Roman"/>
        <family val="1"/>
      </rPr>
      <t xml:space="preserve">" </t>
    </r>
    <r>
      <rPr>
        <u/>
        <sz val="12"/>
        <rFont val="Times New Roman"/>
        <family val="1"/>
        <charset val="204"/>
      </rPr>
      <t>декабря</t>
    </r>
    <r>
      <rPr>
        <sz val="12"/>
        <rFont val="Times New Roman"/>
        <family val="1"/>
      </rPr>
      <t xml:space="preserve"> 2016 г. №</t>
    </r>
    <r>
      <rPr>
        <u/>
        <sz val="12"/>
        <rFont val="Times New Roman"/>
        <family val="1"/>
        <charset val="204"/>
      </rPr>
      <t>93</t>
    </r>
  </si>
  <si>
    <r>
      <t>"</t>
    </r>
    <r>
      <rPr>
        <u/>
        <sz val="12"/>
        <rFont val="Times New Roman"/>
        <family val="1"/>
        <charset val="204"/>
      </rPr>
      <t>26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>декабря</t>
    </r>
    <r>
      <rPr>
        <sz val="12"/>
        <rFont val="Times New Roman"/>
        <family val="1"/>
        <charset val="204"/>
      </rPr>
      <t xml:space="preserve"> 2016г. </t>
    </r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</si>
  <si>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2018 и 2019 годы</t>
  </si>
  <si>
    <r>
      <t>от  "</t>
    </r>
    <r>
      <rPr>
        <u/>
        <sz val="12"/>
        <rFont val="Times New Roman"/>
        <family val="1"/>
        <charset val="204"/>
      </rPr>
      <t>26</t>
    </r>
    <r>
      <rPr>
        <sz val="12"/>
        <rFont val="Times New Roman"/>
        <family val="1"/>
      </rPr>
      <t xml:space="preserve">" </t>
    </r>
    <r>
      <rPr>
        <u/>
        <sz val="12"/>
        <rFont val="Times New Roman"/>
        <family val="1"/>
        <charset val="204"/>
      </rPr>
      <t>декабря</t>
    </r>
    <r>
      <rPr>
        <sz val="12"/>
        <rFont val="Times New Roman"/>
        <family val="1"/>
      </rPr>
      <t xml:space="preserve"> 2016 г. № </t>
    </r>
    <r>
      <rPr>
        <u/>
        <sz val="12"/>
        <rFont val="Times New Roman"/>
        <family val="1"/>
        <charset val="204"/>
      </rPr>
      <t>93</t>
    </r>
  </si>
  <si>
    <t>И.о. главы                                     Берегового сельского поселения</t>
  </si>
  <si>
    <t xml:space="preserve">     </t>
  </si>
  <si>
    <t xml:space="preserve">                                       А.В. Брезгин</t>
  </si>
  <si>
    <r>
      <t>"</t>
    </r>
    <r>
      <rPr>
        <u/>
        <sz val="13"/>
        <rFont val="Times New Roman"/>
        <family val="1"/>
        <charset val="204"/>
      </rPr>
      <t>26</t>
    </r>
    <r>
      <rPr>
        <sz val="13"/>
        <rFont val="Times New Roman"/>
        <family val="1"/>
        <charset val="204"/>
      </rPr>
      <t xml:space="preserve">" </t>
    </r>
    <r>
      <rPr>
        <u/>
        <sz val="13"/>
        <rFont val="Times New Roman"/>
        <family val="1"/>
        <charset val="204"/>
      </rPr>
      <t>декабря</t>
    </r>
    <r>
      <rPr>
        <sz val="13"/>
        <rFont val="Times New Roman"/>
        <family val="1"/>
        <charset val="204"/>
      </rPr>
      <t xml:space="preserve"> 2016г. </t>
    </r>
  </si>
  <si>
    <t>И.о. главы                                 Берегового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</si>
</sst>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u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u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 applyFill="1" applyAlignment="1"/>
    <xf numFmtId="0" fontId="1" fillId="0" borderId="0" xfId="1"/>
    <xf numFmtId="0" fontId="1" fillId="0" borderId="0" xfId="1" applyFont="1"/>
    <xf numFmtId="49" fontId="1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readingOrder="2"/>
    </xf>
    <xf numFmtId="49" fontId="5" fillId="0" borderId="8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textRotation="90" readingOrder="2"/>
    </xf>
    <xf numFmtId="0" fontId="5" fillId="0" borderId="1" xfId="1" applyFont="1" applyFill="1" applyBorder="1" applyAlignment="1">
      <alignment horizontal="center" vertical="center" wrapText="1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1" fillId="2" borderId="0" xfId="1" applyNumberFormat="1" applyFill="1"/>
    <xf numFmtId="0" fontId="1" fillId="2" borderId="0" xfId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7" fillId="0" borderId="0" xfId="1" applyFont="1"/>
    <xf numFmtId="0" fontId="5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vertical="top" wrapText="1"/>
    </xf>
    <xf numFmtId="49" fontId="3" fillId="4" borderId="1" xfId="1" applyNumberFormat="1" applyFont="1" applyFill="1" applyBorder="1" applyAlignment="1">
      <alignment horizontal="center" vertical="center"/>
    </xf>
    <xf numFmtId="0" fontId="8" fillId="0" borderId="0" xfId="1" applyFont="1"/>
    <xf numFmtId="49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49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top" wrapText="1"/>
    </xf>
    <xf numFmtId="164" fontId="5" fillId="0" borderId="0" xfId="1" applyNumberFormat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49" fontId="3" fillId="4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164" fontId="5" fillId="0" borderId="4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textRotation="90" readingOrder="2"/>
    </xf>
    <xf numFmtId="0" fontId="5" fillId="0" borderId="1" xfId="1" applyFont="1" applyBorder="1" applyAlignment="1">
      <alignment horizontal="center" vertical="center" wrapText="1" readingOrder="2"/>
    </xf>
    <xf numFmtId="164" fontId="1" fillId="0" borderId="0" xfId="1" applyNumberFormat="1" applyFill="1"/>
    <xf numFmtId="0" fontId="1" fillId="0" borderId="0" xfId="1" applyFill="1"/>
    <xf numFmtId="164" fontId="5" fillId="0" borderId="1" xfId="1" applyNumberFormat="1" applyFont="1" applyFill="1" applyBorder="1" applyAlignment="1">
      <alignment horizontal="center" vertical="center"/>
    </xf>
    <xf numFmtId="0" fontId="5" fillId="0" borderId="0" xfId="1" quotePrefix="1" applyFont="1" applyAlignment="1">
      <alignment horizontal="right" wrapText="1"/>
    </xf>
    <xf numFmtId="0" fontId="6" fillId="0" borderId="0" xfId="1" applyFont="1" applyAlignment="1">
      <alignment horizontal="right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 wrapText="1"/>
    </xf>
    <xf numFmtId="0" fontId="2" fillId="0" borderId="0" xfId="1" quotePrefix="1" applyFont="1" applyFill="1" applyAlignment="1">
      <alignment horizontal="right"/>
    </xf>
    <xf numFmtId="0" fontId="3" fillId="0" borderId="0" xfId="1" quotePrefix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 wrapText="1" readingOrder="2"/>
    </xf>
    <xf numFmtId="164" fontId="5" fillId="0" borderId="0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readingOrder="2"/>
    </xf>
    <xf numFmtId="0" fontId="5" fillId="0" borderId="0" xfId="1" applyFont="1" applyAlignment="1">
      <alignment horizontal="right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readingOrder="2"/>
    </xf>
    <xf numFmtId="0" fontId="10" fillId="0" borderId="0" xfId="1" applyFont="1" applyFill="1" applyBorder="1" applyAlignment="1">
      <alignment vertical="top" wrapText="1"/>
    </xf>
    <xf numFmtId="49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0" fontId="11" fillId="0" borderId="0" xfId="1" applyFont="1"/>
    <xf numFmtId="0" fontId="10" fillId="0" borderId="0" xfId="1" quotePrefix="1" applyFont="1" applyAlignment="1">
      <alignment horizontal="right" wrapText="1"/>
    </xf>
    <xf numFmtId="0" fontId="10" fillId="0" borderId="0" xfId="1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topLeftCell="A19" zoomScaleSheetLayoutView="100" workbookViewId="0">
      <selection activeCell="A30" sqref="A30"/>
    </sheetView>
  </sheetViews>
  <sheetFormatPr defaultRowHeight="12.75" x14ac:dyDescent="0.2"/>
  <cols>
    <col min="1" max="1" width="31.5703125" style="3" customWidth="1"/>
    <col min="2" max="2" width="4.28515625" style="3" customWidth="1"/>
    <col min="3" max="3" width="5.85546875" style="3" customWidth="1"/>
    <col min="4" max="4" width="6.140625" style="3" customWidth="1"/>
    <col min="5" max="6" width="4.140625" style="3" customWidth="1"/>
    <col min="7" max="7" width="6.7109375" style="3" customWidth="1"/>
    <col min="8" max="8" width="6.28515625" style="3" customWidth="1"/>
    <col min="9" max="9" width="9.7109375" style="4" customWidth="1"/>
    <col min="10" max="10" width="9.7109375" style="5" customWidth="1"/>
    <col min="11" max="247" width="9.140625" style="2"/>
    <col min="248" max="248" width="37.140625" style="2" customWidth="1"/>
    <col min="249" max="249" width="6.140625" style="2" customWidth="1"/>
    <col min="250" max="251" width="4.140625" style="2" customWidth="1"/>
    <col min="252" max="252" width="7.7109375" style="2" customWidth="1"/>
    <col min="253" max="255" width="6.28515625" style="2" customWidth="1"/>
    <col min="256" max="256" width="9.7109375" style="2" customWidth="1"/>
    <col min="257" max="263" width="0" style="2" hidden="1" customWidth="1"/>
    <col min="264" max="264" width="10.28515625" style="2" bestFit="1" customWidth="1"/>
    <col min="265" max="265" width="9.140625" style="2"/>
    <col min="266" max="266" width="10.140625" style="2" bestFit="1" customWidth="1"/>
    <col min="267" max="503" width="9.140625" style="2"/>
    <col min="504" max="504" width="37.140625" style="2" customWidth="1"/>
    <col min="505" max="505" width="6.140625" style="2" customWidth="1"/>
    <col min="506" max="507" width="4.140625" style="2" customWidth="1"/>
    <col min="508" max="508" width="7.7109375" style="2" customWidth="1"/>
    <col min="509" max="511" width="6.28515625" style="2" customWidth="1"/>
    <col min="512" max="512" width="9.7109375" style="2" customWidth="1"/>
    <col min="513" max="519" width="0" style="2" hidden="1" customWidth="1"/>
    <col min="520" max="520" width="10.28515625" style="2" bestFit="1" customWidth="1"/>
    <col min="521" max="521" width="9.140625" style="2"/>
    <col min="522" max="522" width="10.140625" style="2" bestFit="1" customWidth="1"/>
    <col min="523" max="759" width="9.140625" style="2"/>
    <col min="760" max="760" width="37.140625" style="2" customWidth="1"/>
    <col min="761" max="761" width="6.140625" style="2" customWidth="1"/>
    <col min="762" max="763" width="4.140625" style="2" customWidth="1"/>
    <col min="764" max="764" width="7.7109375" style="2" customWidth="1"/>
    <col min="765" max="767" width="6.28515625" style="2" customWidth="1"/>
    <col min="768" max="768" width="9.7109375" style="2" customWidth="1"/>
    <col min="769" max="775" width="0" style="2" hidden="1" customWidth="1"/>
    <col min="776" max="776" width="10.28515625" style="2" bestFit="1" customWidth="1"/>
    <col min="777" max="777" width="9.140625" style="2"/>
    <col min="778" max="778" width="10.140625" style="2" bestFit="1" customWidth="1"/>
    <col min="779" max="1015" width="9.140625" style="2"/>
    <col min="1016" max="1016" width="37.140625" style="2" customWidth="1"/>
    <col min="1017" max="1017" width="6.140625" style="2" customWidth="1"/>
    <col min="1018" max="1019" width="4.140625" style="2" customWidth="1"/>
    <col min="1020" max="1020" width="7.7109375" style="2" customWidth="1"/>
    <col min="1021" max="1023" width="6.28515625" style="2" customWidth="1"/>
    <col min="1024" max="1024" width="9.7109375" style="2" customWidth="1"/>
    <col min="1025" max="1031" width="0" style="2" hidden="1" customWidth="1"/>
    <col min="1032" max="1032" width="10.28515625" style="2" bestFit="1" customWidth="1"/>
    <col min="1033" max="1033" width="9.140625" style="2"/>
    <col min="1034" max="1034" width="10.140625" style="2" bestFit="1" customWidth="1"/>
    <col min="1035" max="1271" width="9.140625" style="2"/>
    <col min="1272" max="1272" width="37.140625" style="2" customWidth="1"/>
    <col min="1273" max="1273" width="6.140625" style="2" customWidth="1"/>
    <col min="1274" max="1275" width="4.140625" style="2" customWidth="1"/>
    <col min="1276" max="1276" width="7.7109375" style="2" customWidth="1"/>
    <col min="1277" max="1279" width="6.28515625" style="2" customWidth="1"/>
    <col min="1280" max="1280" width="9.7109375" style="2" customWidth="1"/>
    <col min="1281" max="1287" width="0" style="2" hidden="1" customWidth="1"/>
    <col min="1288" max="1288" width="10.28515625" style="2" bestFit="1" customWidth="1"/>
    <col min="1289" max="1289" width="9.140625" style="2"/>
    <col min="1290" max="1290" width="10.140625" style="2" bestFit="1" customWidth="1"/>
    <col min="1291" max="1527" width="9.140625" style="2"/>
    <col min="1528" max="1528" width="37.140625" style="2" customWidth="1"/>
    <col min="1529" max="1529" width="6.140625" style="2" customWidth="1"/>
    <col min="1530" max="1531" width="4.140625" style="2" customWidth="1"/>
    <col min="1532" max="1532" width="7.7109375" style="2" customWidth="1"/>
    <col min="1533" max="1535" width="6.28515625" style="2" customWidth="1"/>
    <col min="1536" max="1536" width="9.7109375" style="2" customWidth="1"/>
    <col min="1537" max="1543" width="0" style="2" hidden="1" customWidth="1"/>
    <col min="1544" max="1544" width="10.28515625" style="2" bestFit="1" customWidth="1"/>
    <col min="1545" max="1545" width="9.140625" style="2"/>
    <col min="1546" max="1546" width="10.140625" style="2" bestFit="1" customWidth="1"/>
    <col min="1547" max="1783" width="9.140625" style="2"/>
    <col min="1784" max="1784" width="37.140625" style="2" customWidth="1"/>
    <col min="1785" max="1785" width="6.140625" style="2" customWidth="1"/>
    <col min="1786" max="1787" width="4.140625" style="2" customWidth="1"/>
    <col min="1788" max="1788" width="7.7109375" style="2" customWidth="1"/>
    <col min="1789" max="1791" width="6.28515625" style="2" customWidth="1"/>
    <col min="1792" max="1792" width="9.7109375" style="2" customWidth="1"/>
    <col min="1793" max="1799" width="0" style="2" hidden="1" customWidth="1"/>
    <col min="1800" max="1800" width="10.28515625" style="2" bestFit="1" customWidth="1"/>
    <col min="1801" max="1801" width="9.140625" style="2"/>
    <col min="1802" max="1802" width="10.140625" style="2" bestFit="1" customWidth="1"/>
    <col min="1803" max="2039" width="9.140625" style="2"/>
    <col min="2040" max="2040" width="37.140625" style="2" customWidth="1"/>
    <col min="2041" max="2041" width="6.140625" style="2" customWidth="1"/>
    <col min="2042" max="2043" width="4.140625" style="2" customWidth="1"/>
    <col min="2044" max="2044" width="7.7109375" style="2" customWidth="1"/>
    <col min="2045" max="2047" width="6.28515625" style="2" customWidth="1"/>
    <col min="2048" max="2048" width="9.7109375" style="2" customWidth="1"/>
    <col min="2049" max="2055" width="0" style="2" hidden="1" customWidth="1"/>
    <col min="2056" max="2056" width="10.28515625" style="2" bestFit="1" customWidth="1"/>
    <col min="2057" max="2057" width="9.140625" style="2"/>
    <col min="2058" max="2058" width="10.140625" style="2" bestFit="1" customWidth="1"/>
    <col min="2059" max="2295" width="9.140625" style="2"/>
    <col min="2296" max="2296" width="37.140625" style="2" customWidth="1"/>
    <col min="2297" max="2297" width="6.140625" style="2" customWidth="1"/>
    <col min="2298" max="2299" width="4.140625" style="2" customWidth="1"/>
    <col min="2300" max="2300" width="7.7109375" style="2" customWidth="1"/>
    <col min="2301" max="2303" width="6.28515625" style="2" customWidth="1"/>
    <col min="2304" max="2304" width="9.7109375" style="2" customWidth="1"/>
    <col min="2305" max="2311" width="0" style="2" hidden="1" customWidth="1"/>
    <col min="2312" max="2312" width="10.28515625" style="2" bestFit="1" customWidth="1"/>
    <col min="2313" max="2313" width="9.140625" style="2"/>
    <col min="2314" max="2314" width="10.140625" style="2" bestFit="1" customWidth="1"/>
    <col min="2315" max="2551" width="9.140625" style="2"/>
    <col min="2552" max="2552" width="37.140625" style="2" customWidth="1"/>
    <col min="2553" max="2553" width="6.140625" style="2" customWidth="1"/>
    <col min="2554" max="2555" width="4.140625" style="2" customWidth="1"/>
    <col min="2556" max="2556" width="7.7109375" style="2" customWidth="1"/>
    <col min="2557" max="2559" width="6.28515625" style="2" customWidth="1"/>
    <col min="2560" max="2560" width="9.7109375" style="2" customWidth="1"/>
    <col min="2561" max="2567" width="0" style="2" hidden="1" customWidth="1"/>
    <col min="2568" max="2568" width="10.28515625" style="2" bestFit="1" customWidth="1"/>
    <col min="2569" max="2569" width="9.140625" style="2"/>
    <col min="2570" max="2570" width="10.140625" style="2" bestFit="1" customWidth="1"/>
    <col min="2571" max="2807" width="9.140625" style="2"/>
    <col min="2808" max="2808" width="37.140625" style="2" customWidth="1"/>
    <col min="2809" max="2809" width="6.140625" style="2" customWidth="1"/>
    <col min="2810" max="2811" width="4.140625" style="2" customWidth="1"/>
    <col min="2812" max="2812" width="7.7109375" style="2" customWidth="1"/>
    <col min="2813" max="2815" width="6.28515625" style="2" customWidth="1"/>
    <col min="2816" max="2816" width="9.7109375" style="2" customWidth="1"/>
    <col min="2817" max="2823" width="0" style="2" hidden="1" customWidth="1"/>
    <col min="2824" max="2824" width="10.28515625" style="2" bestFit="1" customWidth="1"/>
    <col min="2825" max="2825" width="9.140625" style="2"/>
    <col min="2826" max="2826" width="10.140625" style="2" bestFit="1" customWidth="1"/>
    <col min="2827" max="3063" width="9.140625" style="2"/>
    <col min="3064" max="3064" width="37.140625" style="2" customWidth="1"/>
    <col min="3065" max="3065" width="6.140625" style="2" customWidth="1"/>
    <col min="3066" max="3067" width="4.140625" style="2" customWidth="1"/>
    <col min="3068" max="3068" width="7.7109375" style="2" customWidth="1"/>
    <col min="3069" max="3071" width="6.28515625" style="2" customWidth="1"/>
    <col min="3072" max="3072" width="9.7109375" style="2" customWidth="1"/>
    <col min="3073" max="3079" width="0" style="2" hidden="1" customWidth="1"/>
    <col min="3080" max="3080" width="10.28515625" style="2" bestFit="1" customWidth="1"/>
    <col min="3081" max="3081" width="9.140625" style="2"/>
    <col min="3082" max="3082" width="10.140625" style="2" bestFit="1" customWidth="1"/>
    <col min="3083" max="3319" width="9.140625" style="2"/>
    <col min="3320" max="3320" width="37.140625" style="2" customWidth="1"/>
    <col min="3321" max="3321" width="6.140625" style="2" customWidth="1"/>
    <col min="3322" max="3323" width="4.140625" style="2" customWidth="1"/>
    <col min="3324" max="3324" width="7.7109375" style="2" customWidth="1"/>
    <col min="3325" max="3327" width="6.28515625" style="2" customWidth="1"/>
    <col min="3328" max="3328" width="9.7109375" style="2" customWidth="1"/>
    <col min="3329" max="3335" width="0" style="2" hidden="1" customWidth="1"/>
    <col min="3336" max="3336" width="10.28515625" style="2" bestFit="1" customWidth="1"/>
    <col min="3337" max="3337" width="9.140625" style="2"/>
    <col min="3338" max="3338" width="10.140625" style="2" bestFit="1" customWidth="1"/>
    <col min="3339" max="3575" width="9.140625" style="2"/>
    <col min="3576" max="3576" width="37.140625" style="2" customWidth="1"/>
    <col min="3577" max="3577" width="6.140625" style="2" customWidth="1"/>
    <col min="3578" max="3579" width="4.140625" style="2" customWidth="1"/>
    <col min="3580" max="3580" width="7.7109375" style="2" customWidth="1"/>
    <col min="3581" max="3583" width="6.28515625" style="2" customWidth="1"/>
    <col min="3584" max="3584" width="9.7109375" style="2" customWidth="1"/>
    <col min="3585" max="3591" width="0" style="2" hidden="1" customWidth="1"/>
    <col min="3592" max="3592" width="10.28515625" style="2" bestFit="1" customWidth="1"/>
    <col min="3593" max="3593" width="9.140625" style="2"/>
    <col min="3594" max="3594" width="10.140625" style="2" bestFit="1" customWidth="1"/>
    <col min="3595" max="3831" width="9.140625" style="2"/>
    <col min="3832" max="3832" width="37.140625" style="2" customWidth="1"/>
    <col min="3833" max="3833" width="6.140625" style="2" customWidth="1"/>
    <col min="3834" max="3835" width="4.140625" style="2" customWidth="1"/>
    <col min="3836" max="3836" width="7.7109375" style="2" customWidth="1"/>
    <col min="3837" max="3839" width="6.28515625" style="2" customWidth="1"/>
    <col min="3840" max="3840" width="9.7109375" style="2" customWidth="1"/>
    <col min="3841" max="3847" width="0" style="2" hidden="1" customWidth="1"/>
    <col min="3848" max="3848" width="10.28515625" style="2" bestFit="1" customWidth="1"/>
    <col min="3849" max="3849" width="9.140625" style="2"/>
    <col min="3850" max="3850" width="10.140625" style="2" bestFit="1" customWidth="1"/>
    <col min="3851" max="4087" width="9.140625" style="2"/>
    <col min="4088" max="4088" width="37.140625" style="2" customWidth="1"/>
    <col min="4089" max="4089" width="6.140625" style="2" customWidth="1"/>
    <col min="4090" max="4091" width="4.140625" style="2" customWidth="1"/>
    <col min="4092" max="4092" width="7.7109375" style="2" customWidth="1"/>
    <col min="4093" max="4095" width="6.28515625" style="2" customWidth="1"/>
    <col min="4096" max="4096" width="9.7109375" style="2" customWidth="1"/>
    <col min="4097" max="4103" width="0" style="2" hidden="1" customWidth="1"/>
    <col min="4104" max="4104" width="10.28515625" style="2" bestFit="1" customWidth="1"/>
    <col min="4105" max="4105" width="9.140625" style="2"/>
    <col min="4106" max="4106" width="10.140625" style="2" bestFit="1" customWidth="1"/>
    <col min="4107" max="4343" width="9.140625" style="2"/>
    <col min="4344" max="4344" width="37.140625" style="2" customWidth="1"/>
    <col min="4345" max="4345" width="6.140625" style="2" customWidth="1"/>
    <col min="4346" max="4347" width="4.140625" style="2" customWidth="1"/>
    <col min="4348" max="4348" width="7.7109375" style="2" customWidth="1"/>
    <col min="4349" max="4351" width="6.28515625" style="2" customWidth="1"/>
    <col min="4352" max="4352" width="9.7109375" style="2" customWidth="1"/>
    <col min="4353" max="4359" width="0" style="2" hidden="1" customWidth="1"/>
    <col min="4360" max="4360" width="10.28515625" style="2" bestFit="1" customWidth="1"/>
    <col min="4361" max="4361" width="9.140625" style="2"/>
    <col min="4362" max="4362" width="10.140625" style="2" bestFit="1" customWidth="1"/>
    <col min="4363" max="4599" width="9.140625" style="2"/>
    <col min="4600" max="4600" width="37.140625" style="2" customWidth="1"/>
    <col min="4601" max="4601" width="6.140625" style="2" customWidth="1"/>
    <col min="4602" max="4603" width="4.140625" style="2" customWidth="1"/>
    <col min="4604" max="4604" width="7.7109375" style="2" customWidth="1"/>
    <col min="4605" max="4607" width="6.28515625" style="2" customWidth="1"/>
    <col min="4608" max="4608" width="9.7109375" style="2" customWidth="1"/>
    <col min="4609" max="4615" width="0" style="2" hidden="1" customWidth="1"/>
    <col min="4616" max="4616" width="10.28515625" style="2" bestFit="1" customWidth="1"/>
    <col min="4617" max="4617" width="9.140625" style="2"/>
    <col min="4618" max="4618" width="10.140625" style="2" bestFit="1" customWidth="1"/>
    <col min="4619" max="4855" width="9.140625" style="2"/>
    <col min="4856" max="4856" width="37.140625" style="2" customWidth="1"/>
    <col min="4857" max="4857" width="6.140625" style="2" customWidth="1"/>
    <col min="4858" max="4859" width="4.140625" style="2" customWidth="1"/>
    <col min="4860" max="4860" width="7.7109375" style="2" customWidth="1"/>
    <col min="4861" max="4863" width="6.28515625" style="2" customWidth="1"/>
    <col min="4864" max="4864" width="9.7109375" style="2" customWidth="1"/>
    <col min="4865" max="4871" width="0" style="2" hidden="1" customWidth="1"/>
    <col min="4872" max="4872" width="10.28515625" style="2" bestFit="1" customWidth="1"/>
    <col min="4873" max="4873" width="9.140625" style="2"/>
    <col min="4874" max="4874" width="10.140625" style="2" bestFit="1" customWidth="1"/>
    <col min="4875" max="5111" width="9.140625" style="2"/>
    <col min="5112" max="5112" width="37.140625" style="2" customWidth="1"/>
    <col min="5113" max="5113" width="6.140625" style="2" customWidth="1"/>
    <col min="5114" max="5115" width="4.140625" style="2" customWidth="1"/>
    <col min="5116" max="5116" width="7.7109375" style="2" customWidth="1"/>
    <col min="5117" max="5119" width="6.28515625" style="2" customWidth="1"/>
    <col min="5120" max="5120" width="9.7109375" style="2" customWidth="1"/>
    <col min="5121" max="5127" width="0" style="2" hidden="1" customWidth="1"/>
    <col min="5128" max="5128" width="10.28515625" style="2" bestFit="1" customWidth="1"/>
    <col min="5129" max="5129" width="9.140625" style="2"/>
    <col min="5130" max="5130" width="10.140625" style="2" bestFit="1" customWidth="1"/>
    <col min="5131" max="5367" width="9.140625" style="2"/>
    <col min="5368" max="5368" width="37.140625" style="2" customWidth="1"/>
    <col min="5369" max="5369" width="6.140625" style="2" customWidth="1"/>
    <col min="5370" max="5371" width="4.140625" style="2" customWidth="1"/>
    <col min="5372" max="5372" width="7.7109375" style="2" customWidth="1"/>
    <col min="5373" max="5375" width="6.28515625" style="2" customWidth="1"/>
    <col min="5376" max="5376" width="9.7109375" style="2" customWidth="1"/>
    <col min="5377" max="5383" width="0" style="2" hidden="1" customWidth="1"/>
    <col min="5384" max="5384" width="10.28515625" style="2" bestFit="1" customWidth="1"/>
    <col min="5385" max="5385" width="9.140625" style="2"/>
    <col min="5386" max="5386" width="10.140625" style="2" bestFit="1" customWidth="1"/>
    <col min="5387" max="5623" width="9.140625" style="2"/>
    <col min="5624" max="5624" width="37.140625" style="2" customWidth="1"/>
    <col min="5625" max="5625" width="6.140625" style="2" customWidth="1"/>
    <col min="5626" max="5627" width="4.140625" style="2" customWidth="1"/>
    <col min="5628" max="5628" width="7.7109375" style="2" customWidth="1"/>
    <col min="5629" max="5631" width="6.28515625" style="2" customWidth="1"/>
    <col min="5632" max="5632" width="9.7109375" style="2" customWidth="1"/>
    <col min="5633" max="5639" width="0" style="2" hidden="1" customWidth="1"/>
    <col min="5640" max="5640" width="10.28515625" style="2" bestFit="1" customWidth="1"/>
    <col min="5641" max="5641" width="9.140625" style="2"/>
    <col min="5642" max="5642" width="10.140625" style="2" bestFit="1" customWidth="1"/>
    <col min="5643" max="5879" width="9.140625" style="2"/>
    <col min="5880" max="5880" width="37.140625" style="2" customWidth="1"/>
    <col min="5881" max="5881" width="6.140625" style="2" customWidth="1"/>
    <col min="5882" max="5883" width="4.140625" style="2" customWidth="1"/>
    <col min="5884" max="5884" width="7.7109375" style="2" customWidth="1"/>
    <col min="5885" max="5887" width="6.28515625" style="2" customWidth="1"/>
    <col min="5888" max="5888" width="9.7109375" style="2" customWidth="1"/>
    <col min="5889" max="5895" width="0" style="2" hidden="1" customWidth="1"/>
    <col min="5896" max="5896" width="10.28515625" style="2" bestFit="1" customWidth="1"/>
    <col min="5897" max="5897" width="9.140625" style="2"/>
    <col min="5898" max="5898" width="10.140625" style="2" bestFit="1" customWidth="1"/>
    <col min="5899" max="6135" width="9.140625" style="2"/>
    <col min="6136" max="6136" width="37.140625" style="2" customWidth="1"/>
    <col min="6137" max="6137" width="6.140625" style="2" customWidth="1"/>
    <col min="6138" max="6139" width="4.140625" style="2" customWidth="1"/>
    <col min="6140" max="6140" width="7.7109375" style="2" customWidth="1"/>
    <col min="6141" max="6143" width="6.28515625" style="2" customWidth="1"/>
    <col min="6144" max="6144" width="9.7109375" style="2" customWidth="1"/>
    <col min="6145" max="6151" width="0" style="2" hidden="1" customWidth="1"/>
    <col min="6152" max="6152" width="10.28515625" style="2" bestFit="1" customWidth="1"/>
    <col min="6153" max="6153" width="9.140625" style="2"/>
    <col min="6154" max="6154" width="10.140625" style="2" bestFit="1" customWidth="1"/>
    <col min="6155" max="6391" width="9.140625" style="2"/>
    <col min="6392" max="6392" width="37.140625" style="2" customWidth="1"/>
    <col min="6393" max="6393" width="6.140625" style="2" customWidth="1"/>
    <col min="6394" max="6395" width="4.140625" style="2" customWidth="1"/>
    <col min="6396" max="6396" width="7.7109375" style="2" customWidth="1"/>
    <col min="6397" max="6399" width="6.28515625" style="2" customWidth="1"/>
    <col min="6400" max="6400" width="9.7109375" style="2" customWidth="1"/>
    <col min="6401" max="6407" width="0" style="2" hidden="1" customWidth="1"/>
    <col min="6408" max="6408" width="10.28515625" style="2" bestFit="1" customWidth="1"/>
    <col min="6409" max="6409" width="9.140625" style="2"/>
    <col min="6410" max="6410" width="10.140625" style="2" bestFit="1" customWidth="1"/>
    <col min="6411" max="6647" width="9.140625" style="2"/>
    <col min="6648" max="6648" width="37.140625" style="2" customWidth="1"/>
    <col min="6649" max="6649" width="6.140625" style="2" customWidth="1"/>
    <col min="6650" max="6651" width="4.140625" style="2" customWidth="1"/>
    <col min="6652" max="6652" width="7.7109375" style="2" customWidth="1"/>
    <col min="6653" max="6655" width="6.28515625" style="2" customWidth="1"/>
    <col min="6656" max="6656" width="9.7109375" style="2" customWidth="1"/>
    <col min="6657" max="6663" width="0" style="2" hidden="1" customWidth="1"/>
    <col min="6664" max="6664" width="10.28515625" style="2" bestFit="1" customWidth="1"/>
    <col min="6665" max="6665" width="9.140625" style="2"/>
    <col min="6666" max="6666" width="10.140625" style="2" bestFit="1" customWidth="1"/>
    <col min="6667" max="6903" width="9.140625" style="2"/>
    <col min="6904" max="6904" width="37.140625" style="2" customWidth="1"/>
    <col min="6905" max="6905" width="6.140625" style="2" customWidth="1"/>
    <col min="6906" max="6907" width="4.140625" style="2" customWidth="1"/>
    <col min="6908" max="6908" width="7.7109375" style="2" customWidth="1"/>
    <col min="6909" max="6911" width="6.28515625" style="2" customWidth="1"/>
    <col min="6912" max="6912" width="9.7109375" style="2" customWidth="1"/>
    <col min="6913" max="6919" width="0" style="2" hidden="1" customWidth="1"/>
    <col min="6920" max="6920" width="10.28515625" style="2" bestFit="1" customWidth="1"/>
    <col min="6921" max="6921" width="9.140625" style="2"/>
    <col min="6922" max="6922" width="10.140625" style="2" bestFit="1" customWidth="1"/>
    <col min="6923" max="7159" width="9.140625" style="2"/>
    <col min="7160" max="7160" width="37.140625" style="2" customWidth="1"/>
    <col min="7161" max="7161" width="6.140625" style="2" customWidth="1"/>
    <col min="7162" max="7163" width="4.140625" style="2" customWidth="1"/>
    <col min="7164" max="7164" width="7.7109375" style="2" customWidth="1"/>
    <col min="7165" max="7167" width="6.28515625" style="2" customWidth="1"/>
    <col min="7168" max="7168" width="9.7109375" style="2" customWidth="1"/>
    <col min="7169" max="7175" width="0" style="2" hidden="1" customWidth="1"/>
    <col min="7176" max="7176" width="10.28515625" style="2" bestFit="1" customWidth="1"/>
    <col min="7177" max="7177" width="9.140625" style="2"/>
    <col min="7178" max="7178" width="10.140625" style="2" bestFit="1" customWidth="1"/>
    <col min="7179" max="7415" width="9.140625" style="2"/>
    <col min="7416" max="7416" width="37.140625" style="2" customWidth="1"/>
    <col min="7417" max="7417" width="6.140625" style="2" customWidth="1"/>
    <col min="7418" max="7419" width="4.140625" style="2" customWidth="1"/>
    <col min="7420" max="7420" width="7.7109375" style="2" customWidth="1"/>
    <col min="7421" max="7423" width="6.28515625" style="2" customWidth="1"/>
    <col min="7424" max="7424" width="9.7109375" style="2" customWidth="1"/>
    <col min="7425" max="7431" width="0" style="2" hidden="1" customWidth="1"/>
    <col min="7432" max="7432" width="10.28515625" style="2" bestFit="1" customWidth="1"/>
    <col min="7433" max="7433" width="9.140625" style="2"/>
    <col min="7434" max="7434" width="10.140625" style="2" bestFit="1" customWidth="1"/>
    <col min="7435" max="7671" width="9.140625" style="2"/>
    <col min="7672" max="7672" width="37.140625" style="2" customWidth="1"/>
    <col min="7673" max="7673" width="6.140625" style="2" customWidth="1"/>
    <col min="7674" max="7675" width="4.140625" style="2" customWidth="1"/>
    <col min="7676" max="7676" width="7.7109375" style="2" customWidth="1"/>
    <col min="7677" max="7679" width="6.28515625" style="2" customWidth="1"/>
    <col min="7680" max="7680" width="9.7109375" style="2" customWidth="1"/>
    <col min="7681" max="7687" width="0" style="2" hidden="1" customWidth="1"/>
    <col min="7688" max="7688" width="10.28515625" style="2" bestFit="1" customWidth="1"/>
    <col min="7689" max="7689" width="9.140625" style="2"/>
    <col min="7690" max="7690" width="10.140625" style="2" bestFit="1" customWidth="1"/>
    <col min="7691" max="7927" width="9.140625" style="2"/>
    <col min="7928" max="7928" width="37.140625" style="2" customWidth="1"/>
    <col min="7929" max="7929" width="6.140625" style="2" customWidth="1"/>
    <col min="7930" max="7931" width="4.140625" style="2" customWidth="1"/>
    <col min="7932" max="7932" width="7.7109375" style="2" customWidth="1"/>
    <col min="7933" max="7935" width="6.28515625" style="2" customWidth="1"/>
    <col min="7936" max="7936" width="9.7109375" style="2" customWidth="1"/>
    <col min="7937" max="7943" width="0" style="2" hidden="1" customWidth="1"/>
    <col min="7944" max="7944" width="10.28515625" style="2" bestFit="1" customWidth="1"/>
    <col min="7945" max="7945" width="9.140625" style="2"/>
    <col min="7946" max="7946" width="10.140625" style="2" bestFit="1" customWidth="1"/>
    <col min="7947" max="8183" width="9.140625" style="2"/>
    <col min="8184" max="8184" width="37.140625" style="2" customWidth="1"/>
    <col min="8185" max="8185" width="6.140625" style="2" customWidth="1"/>
    <col min="8186" max="8187" width="4.140625" style="2" customWidth="1"/>
    <col min="8188" max="8188" width="7.7109375" style="2" customWidth="1"/>
    <col min="8189" max="8191" width="6.28515625" style="2" customWidth="1"/>
    <col min="8192" max="8192" width="9.7109375" style="2" customWidth="1"/>
    <col min="8193" max="8199" width="0" style="2" hidden="1" customWidth="1"/>
    <col min="8200" max="8200" width="10.28515625" style="2" bestFit="1" customWidth="1"/>
    <col min="8201" max="8201" width="9.140625" style="2"/>
    <col min="8202" max="8202" width="10.140625" style="2" bestFit="1" customWidth="1"/>
    <col min="8203" max="8439" width="9.140625" style="2"/>
    <col min="8440" max="8440" width="37.140625" style="2" customWidth="1"/>
    <col min="8441" max="8441" width="6.140625" style="2" customWidth="1"/>
    <col min="8442" max="8443" width="4.140625" style="2" customWidth="1"/>
    <col min="8444" max="8444" width="7.7109375" style="2" customWidth="1"/>
    <col min="8445" max="8447" width="6.28515625" style="2" customWidth="1"/>
    <col min="8448" max="8448" width="9.7109375" style="2" customWidth="1"/>
    <col min="8449" max="8455" width="0" style="2" hidden="1" customWidth="1"/>
    <col min="8456" max="8456" width="10.28515625" style="2" bestFit="1" customWidth="1"/>
    <col min="8457" max="8457" width="9.140625" style="2"/>
    <col min="8458" max="8458" width="10.140625" style="2" bestFit="1" customWidth="1"/>
    <col min="8459" max="8695" width="9.140625" style="2"/>
    <col min="8696" max="8696" width="37.140625" style="2" customWidth="1"/>
    <col min="8697" max="8697" width="6.140625" style="2" customWidth="1"/>
    <col min="8698" max="8699" width="4.140625" style="2" customWidth="1"/>
    <col min="8700" max="8700" width="7.7109375" style="2" customWidth="1"/>
    <col min="8701" max="8703" width="6.28515625" style="2" customWidth="1"/>
    <col min="8704" max="8704" width="9.7109375" style="2" customWidth="1"/>
    <col min="8705" max="8711" width="0" style="2" hidden="1" customWidth="1"/>
    <col min="8712" max="8712" width="10.28515625" style="2" bestFit="1" customWidth="1"/>
    <col min="8713" max="8713" width="9.140625" style="2"/>
    <col min="8714" max="8714" width="10.140625" style="2" bestFit="1" customWidth="1"/>
    <col min="8715" max="8951" width="9.140625" style="2"/>
    <col min="8952" max="8952" width="37.140625" style="2" customWidth="1"/>
    <col min="8953" max="8953" width="6.140625" style="2" customWidth="1"/>
    <col min="8954" max="8955" width="4.140625" style="2" customWidth="1"/>
    <col min="8956" max="8956" width="7.7109375" style="2" customWidth="1"/>
    <col min="8957" max="8959" width="6.28515625" style="2" customWidth="1"/>
    <col min="8960" max="8960" width="9.7109375" style="2" customWidth="1"/>
    <col min="8961" max="8967" width="0" style="2" hidden="1" customWidth="1"/>
    <col min="8968" max="8968" width="10.28515625" style="2" bestFit="1" customWidth="1"/>
    <col min="8969" max="8969" width="9.140625" style="2"/>
    <col min="8970" max="8970" width="10.140625" style="2" bestFit="1" customWidth="1"/>
    <col min="8971" max="9207" width="9.140625" style="2"/>
    <col min="9208" max="9208" width="37.140625" style="2" customWidth="1"/>
    <col min="9209" max="9209" width="6.140625" style="2" customWidth="1"/>
    <col min="9210" max="9211" width="4.140625" style="2" customWidth="1"/>
    <col min="9212" max="9212" width="7.7109375" style="2" customWidth="1"/>
    <col min="9213" max="9215" width="6.28515625" style="2" customWidth="1"/>
    <col min="9216" max="9216" width="9.7109375" style="2" customWidth="1"/>
    <col min="9217" max="9223" width="0" style="2" hidden="1" customWidth="1"/>
    <col min="9224" max="9224" width="10.28515625" style="2" bestFit="1" customWidth="1"/>
    <col min="9225" max="9225" width="9.140625" style="2"/>
    <col min="9226" max="9226" width="10.140625" style="2" bestFit="1" customWidth="1"/>
    <col min="9227" max="9463" width="9.140625" style="2"/>
    <col min="9464" max="9464" width="37.140625" style="2" customWidth="1"/>
    <col min="9465" max="9465" width="6.140625" style="2" customWidth="1"/>
    <col min="9466" max="9467" width="4.140625" style="2" customWidth="1"/>
    <col min="9468" max="9468" width="7.7109375" style="2" customWidth="1"/>
    <col min="9469" max="9471" width="6.28515625" style="2" customWidth="1"/>
    <col min="9472" max="9472" width="9.7109375" style="2" customWidth="1"/>
    <col min="9473" max="9479" width="0" style="2" hidden="1" customWidth="1"/>
    <col min="9480" max="9480" width="10.28515625" style="2" bestFit="1" customWidth="1"/>
    <col min="9481" max="9481" width="9.140625" style="2"/>
    <col min="9482" max="9482" width="10.140625" style="2" bestFit="1" customWidth="1"/>
    <col min="9483" max="9719" width="9.140625" style="2"/>
    <col min="9720" max="9720" width="37.140625" style="2" customWidth="1"/>
    <col min="9721" max="9721" width="6.140625" style="2" customWidth="1"/>
    <col min="9722" max="9723" width="4.140625" style="2" customWidth="1"/>
    <col min="9724" max="9724" width="7.7109375" style="2" customWidth="1"/>
    <col min="9725" max="9727" width="6.28515625" style="2" customWidth="1"/>
    <col min="9728" max="9728" width="9.7109375" style="2" customWidth="1"/>
    <col min="9729" max="9735" width="0" style="2" hidden="1" customWidth="1"/>
    <col min="9736" max="9736" width="10.28515625" style="2" bestFit="1" customWidth="1"/>
    <col min="9737" max="9737" width="9.140625" style="2"/>
    <col min="9738" max="9738" width="10.140625" style="2" bestFit="1" customWidth="1"/>
    <col min="9739" max="9975" width="9.140625" style="2"/>
    <col min="9976" max="9976" width="37.140625" style="2" customWidth="1"/>
    <col min="9977" max="9977" width="6.140625" style="2" customWidth="1"/>
    <col min="9978" max="9979" width="4.140625" style="2" customWidth="1"/>
    <col min="9980" max="9980" width="7.7109375" style="2" customWidth="1"/>
    <col min="9981" max="9983" width="6.28515625" style="2" customWidth="1"/>
    <col min="9984" max="9984" width="9.7109375" style="2" customWidth="1"/>
    <col min="9985" max="9991" width="0" style="2" hidden="1" customWidth="1"/>
    <col min="9992" max="9992" width="10.28515625" style="2" bestFit="1" customWidth="1"/>
    <col min="9993" max="9993" width="9.140625" style="2"/>
    <col min="9994" max="9994" width="10.140625" style="2" bestFit="1" customWidth="1"/>
    <col min="9995" max="10231" width="9.140625" style="2"/>
    <col min="10232" max="10232" width="37.140625" style="2" customWidth="1"/>
    <col min="10233" max="10233" width="6.140625" style="2" customWidth="1"/>
    <col min="10234" max="10235" width="4.140625" style="2" customWidth="1"/>
    <col min="10236" max="10236" width="7.7109375" style="2" customWidth="1"/>
    <col min="10237" max="10239" width="6.28515625" style="2" customWidth="1"/>
    <col min="10240" max="10240" width="9.7109375" style="2" customWidth="1"/>
    <col min="10241" max="10247" width="0" style="2" hidden="1" customWidth="1"/>
    <col min="10248" max="10248" width="10.28515625" style="2" bestFit="1" customWidth="1"/>
    <col min="10249" max="10249" width="9.140625" style="2"/>
    <col min="10250" max="10250" width="10.140625" style="2" bestFit="1" customWidth="1"/>
    <col min="10251" max="10487" width="9.140625" style="2"/>
    <col min="10488" max="10488" width="37.140625" style="2" customWidth="1"/>
    <col min="10489" max="10489" width="6.140625" style="2" customWidth="1"/>
    <col min="10490" max="10491" width="4.140625" style="2" customWidth="1"/>
    <col min="10492" max="10492" width="7.7109375" style="2" customWidth="1"/>
    <col min="10493" max="10495" width="6.28515625" style="2" customWidth="1"/>
    <col min="10496" max="10496" width="9.7109375" style="2" customWidth="1"/>
    <col min="10497" max="10503" width="0" style="2" hidden="1" customWidth="1"/>
    <col min="10504" max="10504" width="10.28515625" style="2" bestFit="1" customWidth="1"/>
    <col min="10505" max="10505" width="9.140625" style="2"/>
    <col min="10506" max="10506" width="10.140625" style="2" bestFit="1" customWidth="1"/>
    <col min="10507" max="10743" width="9.140625" style="2"/>
    <col min="10744" max="10744" width="37.140625" style="2" customWidth="1"/>
    <col min="10745" max="10745" width="6.140625" style="2" customWidth="1"/>
    <col min="10746" max="10747" width="4.140625" style="2" customWidth="1"/>
    <col min="10748" max="10748" width="7.7109375" style="2" customWidth="1"/>
    <col min="10749" max="10751" width="6.28515625" style="2" customWidth="1"/>
    <col min="10752" max="10752" width="9.7109375" style="2" customWidth="1"/>
    <col min="10753" max="10759" width="0" style="2" hidden="1" customWidth="1"/>
    <col min="10760" max="10760" width="10.28515625" style="2" bestFit="1" customWidth="1"/>
    <col min="10761" max="10761" width="9.140625" style="2"/>
    <col min="10762" max="10762" width="10.140625" style="2" bestFit="1" customWidth="1"/>
    <col min="10763" max="10999" width="9.140625" style="2"/>
    <col min="11000" max="11000" width="37.140625" style="2" customWidth="1"/>
    <col min="11001" max="11001" width="6.140625" style="2" customWidth="1"/>
    <col min="11002" max="11003" width="4.140625" style="2" customWidth="1"/>
    <col min="11004" max="11004" width="7.7109375" style="2" customWidth="1"/>
    <col min="11005" max="11007" width="6.28515625" style="2" customWidth="1"/>
    <col min="11008" max="11008" width="9.7109375" style="2" customWidth="1"/>
    <col min="11009" max="11015" width="0" style="2" hidden="1" customWidth="1"/>
    <col min="11016" max="11016" width="10.28515625" style="2" bestFit="1" customWidth="1"/>
    <col min="11017" max="11017" width="9.140625" style="2"/>
    <col min="11018" max="11018" width="10.140625" style="2" bestFit="1" customWidth="1"/>
    <col min="11019" max="11255" width="9.140625" style="2"/>
    <col min="11256" max="11256" width="37.140625" style="2" customWidth="1"/>
    <col min="11257" max="11257" width="6.140625" style="2" customWidth="1"/>
    <col min="11258" max="11259" width="4.140625" style="2" customWidth="1"/>
    <col min="11260" max="11260" width="7.7109375" style="2" customWidth="1"/>
    <col min="11261" max="11263" width="6.28515625" style="2" customWidth="1"/>
    <col min="11264" max="11264" width="9.7109375" style="2" customWidth="1"/>
    <col min="11265" max="11271" width="0" style="2" hidden="1" customWidth="1"/>
    <col min="11272" max="11272" width="10.28515625" style="2" bestFit="1" customWidth="1"/>
    <col min="11273" max="11273" width="9.140625" style="2"/>
    <col min="11274" max="11274" width="10.140625" style="2" bestFit="1" customWidth="1"/>
    <col min="11275" max="11511" width="9.140625" style="2"/>
    <col min="11512" max="11512" width="37.140625" style="2" customWidth="1"/>
    <col min="11513" max="11513" width="6.140625" style="2" customWidth="1"/>
    <col min="11514" max="11515" width="4.140625" style="2" customWidth="1"/>
    <col min="11516" max="11516" width="7.7109375" style="2" customWidth="1"/>
    <col min="11517" max="11519" width="6.28515625" style="2" customWidth="1"/>
    <col min="11520" max="11520" width="9.7109375" style="2" customWidth="1"/>
    <col min="11521" max="11527" width="0" style="2" hidden="1" customWidth="1"/>
    <col min="11528" max="11528" width="10.28515625" style="2" bestFit="1" customWidth="1"/>
    <col min="11529" max="11529" width="9.140625" style="2"/>
    <col min="11530" max="11530" width="10.140625" style="2" bestFit="1" customWidth="1"/>
    <col min="11531" max="11767" width="9.140625" style="2"/>
    <col min="11768" max="11768" width="37.140625" style="2" customWidth="1"/>
    <col min="11769" max="11769" width="6.140625" style="2" customWidth="1"/>
    <col min="11770" max="11771" width="4.140625" style="2" customWidth="1"/>
    <col min="11772" max="11772" width="7.7109375" style="2" customWidth="1"/>
    <col min="11773" max="11775" width="6.28515625" style="2" customWidth="1"/>
    <col min="11776" max="11776" width="9.7109375" style="2" customWidth="1"/>
    <col min="11777" max="11783" width="0" style="2" hidden="1" customWidth="1"/>
    <col min="11784" max="11784" width="10.28515625" style="2" bestFit="1" customWidth="1"/>
    <col min="11785" max="11785" width="9.140625" style="2"/>
    <col min="11786" max="11786" width="10.140625" style="2" bestFit="1" customWidth="1"/>
    <col min="11787" max="12023" width="9.140625" style="2"/>
    <col min="12024" max="12024" width="37.140625" style="2" customWidth="1"/>
    <col min="12025" max="12025" width="6.140625" style="2" customWidth="1"/>
    <col min="12026" max="12027" width="4.140625" style="2" customWidth="1"/>
    <col min="12028" max="12028" width="7.7109375" style="2" customWidth="1"/>
    <col min="12029" max="12031" width="6.28515625" style="2" customWidth="1"/>
    <col min="12032" max="12032" width="9.7109375" style="2" customWidth="1"/>
    <col min="12033" max="12039" width="0" style="2" hidden="1" customWidth="1"/>
    <col min="12040" max="12040" width="10.28515625" style="2" bestFit="1" customWidth="1"/>
    <col min="12041" max="12041" width="9.140625" style="2"/>
    <col min="12042" max="12042" width="10.140625" style="2" bestFit="1" customWidth="1"/>
    <col min="12043" max="12279" width="9.140625" style="2"/>
    <col min="12280" max="12280" width="37.140625" style="2" customWidth="1"/>
    <col min="12281" max="12281" width="6.140625" style="2" customWidth="1"/>
    <col min="12282" max="12283" width="4.140625" style="2" customWidth="1"/>
    <col min="12284" max="12284" width="7.7109375" style="2" customWidth="1"/>
    <col min="12285" max="12287" width="6.28515625" style="2" customWidth="1"/>
    <col min="12288" max="12288" width="9.7109375" style="2" customWidth="1"/>
    <col min="12289" max="12295" width="0" style="2" hidden="1" customWidth="1"/>
    <col min="12296" max="12296" width="10.28515625" style="2" bestFit="1" customWidth="1"/>
    <col min="12297" max="12297" width="9.140625" style="2"/>
    <col min="12298" max="12298" width="10.140625" style="2" bestFit="1" customWidth="1"/>
    <col min="12299" max="12535" width="9.140625" style="2"/>
    <col min="12536" max="12536" width="37.140625" style="2" customWidth="1"/>
    <col min="12537" max="12537" width="6.140625" style="2" customWidth="1"/>
    <col min="12538" max="12539" width="4.140625" style="2" customWidth="1"/>
    <col min="12540" max="12540" width="7.7109375" style="2" customWidth="1"/>
    <col min="12541" max="12543" width="6.28515625" style="2" customWidth="1"/>
    <col min="12544" max="12544" width="9.7109375" style="2" customWidth="1"/>
    <col min="12545" max="12551" width="0" style="2" hidden="1" customWidth="1"/>
    <col min="12552" max="12552" width="10.28515625" style="2" bestFit="1" customWidth="1"/>
    <col min="12553" max="12553" width="9.140625" style="2"/>
    <col min="12554" max="12554" width="10.140625" style="2" bestFit="1" customWidth="1"/>
    <col min="12555" max="12791" width="9.140625" style="2"/>
    <col min="12792" max="12792" width="37.140625" style="2" customWidth="1"/>
    <col min="12793" max="12793" width="6.140625" style="2" customWidth="1"/>
    <col min="12794" max="12795" width="4.140625" style="2" customWidth="1"/>
    <col min="12796" max="12796" width="7.7109375" style="2" customWidth="1"/>
    <col min="12797" max="12799" width="6.28515625" style="2" customWidth="1"/>
    <col min="12800" max="12800" width="9.7109375" style="2" customWidth="1"/>
    <col min="12801" max="12807" width="0" style="2" hidden="1" customWidth="1"/>
    <col min="12808" max="12808" width="10.28515625" style="2" bestFit="1" customWidth="1"/>
    <col min="12809" max="12809" width="9.140625" style="2"/>
    <col min="12810" max="12810" width="10.140625" style="2" bestFit="1" customWidth="1"/>
    <col min="12811" max="13047" width="9.140625" style="2"/>
    <col min="13048" max="13048" width="37.140625" style="2" customWidth="1"/>
    <col min="13049" max="13049" width="6.140625" style="2" customWidth="1"/>
    <col min="13050" max="13051" width="4.140625" style="2" customWidth="1"/>
    <col min="13052" max="13052" width="7.7109375" style="2" customWidth="1"/>
    <col min="13053" max="13055" width="6.28515625" style="2" customWidth="1"/>
    <col min="13056" max="13056" width="9.7109375" style="2" customWidth="1"/>
    <col min="13057" max="13063" width="0" style="2" hidden="1" customWidth="1"/>
    <col min="13064" max="13064" width="10.28515625" style="2" bestFit="1" customWidth="1"/>
    <col min="13065" max="13065" width="9.140625" style="2"/>
    <col min="13066" max="13066" width="10.140625" style="2" bestFit="1" customWidth="1"/>
    <col min="13067" max="13303" width="9.140625" style="2"/>
    <col min="13304" max="13304" width="37.140625" style="2" customWidth="1"/>
    <col min="13305" max="13305" width="6.140625" style="2" customWidth="1"/>
    <col min="13306" max="13307" width="4.140625" style="2" customWidth="1"/>
    <col min="13308" max="13308" width="7.7109375" style="2" customWidth="1"/>
    <col min="13309" max="13311" width="6.28515625" style="2" customWidth="1"/>
    <col min="13312" max="13312" width="9.7109375" style="2" customWidth="1"/>
    <col min="13313" max="13319" width="0" style="2" hidden="1" customWidth="1"/>
    <col min="13320" max="13320" width="10.28515625" style="2" bestFit="1" customWidth="1"/>
    <col min="13321" max="13321" width="9.140625" style="2"/>
    <col min="13322" max="13322" width="10.140625" style="2" bestFit="1" customWidth="1"/>
    <col min="13323" max="13559" width="9.140625" style="2"/>
    <col min="13560" max="13560" width="37.140625" style="2" customWidth="1"/>
    <col min="13561" max="13561" width="6.140625" style="2" customWidth="1"/>
    <col min="13562" max="13563" width="4.140625" style="2" customWidth="1"/>
    <col min="13564" max="13564" width="7.7109375" style="2" customWidth="1"/>
    <col min="13565" max="13567" width="6.28515625" style="2" customWidth="1"/>
    <col min="13568" max="13568" width="9.7109375" style="2" customWidth="1"/>
    <col min="13569" max="13575" width="0" style="2" hidden="1" customWidth="1"/>
    <col min="13576" max="13576" width="10.28515625" style="2" bestFit="1" customWidth="1"/>
    <col min="13577" max="13577" width="9.140625" style="2"/>
    <col min="13578" max="13578" width="10.140625" style="2" bestFit="1" customWidth="1"/>
    <col min="13579" max="13815" width="9.140625" style="2"/>
    <col min="13816" max="13816" width="37.140625" style="2" customWidth="1"/>
    <col min="13817" max="13817" width="6.140625" style="2" customWidth="1"/>
    <col min="13818" max="13819" width="4.140625" style="2" customWidth="1"/>
    <col min="13820" max="13820" width="7.7109375" style="2" customWidth="1"/>
    <col min="13821" max="13823" width="6.28515625" style="2" customWidth="1"/>
    <col min="13824" max="13824" width="9.7109375" style="2" customWidth="1"/>
    <col min="13825" max="13831" width="0" style="2" hidden="1" customWidth="1"/>
    <col min="13832" max="13832" width="10.28515625" style="2" bestFit="1" customWidth="1"/>
    <col min="13833" max="13833" width="9.140625" style="2"/>
    <col min="13834" max="13834" width="10.140625" style="2" bestFit="1" customWidth="1"/>
    <col min="13835" max="14071" width="9.140625" style="2"/>
    <col min="14072" max="14072" width="37.140625" style="2" customWidth="1"/>
    <col min="14073" max="14073" width="6.140625" style="2" customWidth="1"/>
    <col min="14074" max="14075" width="4.140625" style="2" customWidth="1"/>
    <col min="14076" max="14076" width="7.7109375" style="2" customWidth="1"/>
    <col min="14077" max="14079" width="6.28515625" style="2" customWidth="1"/>
    <col min="14080" max="14080" width="9.7109375" style="2" customWidth="1"/>
    <col min="14081" max="14087" width="0" style="2" hidden="1" customWidth="1"/>
    <col min="14088" max="14088" width="10.28515625" style="2" bestFit="1" customWidth="1"/>
    <col min="14089" max="14089" width="9.140625" style="2"/>
    <col min="14090" max="14090" width="10.140625" style="2" bestFit="1" customWidth="1"/>
    <col min="14091" max="14327" width="9.140625" style="2"/>
    <col min="14328" max="14328" width="37.140625" style="2" customWidth="1"/>
    <col min="14329" max="14329" width="6.140625" style="2" customWidth="1"/>
    <col min="14330" max="14331" width="4.140625" style="2" customWidth="1"/>
    <col min="14332" max="14332" width="7.7109375" style="2" customWidth="1"/>
    <col min="14333" max="14335" width="6.28515625" style="2" customWidth="1"/>
    <col min="14336" max="14336" width="9.7109375" style="2" customWidth="1"/>
    <col min="14337" max="14343" width="0" style="2" hidden="1" customWidth="1"/>
    <col min="14344" max="14344" width="10.28515625" style="2" bestFit="1" customWidth="1"/>
    <col min="14345" max="14345" width="9.140625" style="2"/>
    <col min="14346" max="14346" width="10.140625" style="2" bestFit="1" customWidth="1"/>
    <col min="14347" max="14583" width="9.140625" style="2"/>
    <col min="14584" max="14584" width="37.140625" style="2" customWidth="1"/>
    <col min="14585" max="14585" width="6.140625" style="2" customWidth="1"/>
    <col min="14586" max="14587" width="4.140625" style="2" customWidth="1"/>
    <col min="14588" max="14588" width="7.7109375" style="2" customWidth="1"/>
    <col min="14589" max="14591" width="6.28515625" style="2" customWidth="1"/>
    <col min="14592" max="14592" width="9.7109375" style="2" customWidth="1"/>
    <col min="14593" max="14599" width="0" style="2" hidden="1" customWidth="1"/>
    <col min="14600" max="14600" width="10.28515625" style="2" bestFit="1" customWidth="1"/>
    <col min="14601" max="14601" width="9.140625" style="2"/>
    <col min="14602" max="14602" width="10.140625" style="2" bestFit="1" customWidth="1"/>
    <col min="14603" max="14839" width="9.140625" style="2"/>
    <col min="14840" max="14840" width="37.140625" style="2" customWidth="1"/>
    <col min="14841" max="14841" width="6.140625" style="2" customWidth="1"/>
    <col min="14842" max="14843" width="4.140625" style="2" customWidth="1"/>
    <col min="14844" max="14844" width="7.7109375" style="2" customWidth="1"/>
    <col min="14845" max="14847" width="6.28515625" style="2" customWidth="1"/>
    <col min="14848" max="14848" width="9.7109375" style="2" customWidth="1"/>
    <col min="14849" max="14855" width="0" style="2" hidden="1" customWidth="1"/>
    <col min="14856" max="14856" width="10.28515625" style="2" bestFit="1" customWidth="1"/>
    <col min="14857" max="14857" width="9.140625" style="2"/>
    <col min="14858" max="14858" width="10.140625" style="2" bestFit="1" customWidth="1"/>
    <col min="14859" max="15095" width="9.140625" style="2"/>
    <col min="15096" max="15096" width="37.140625" style="2" customWidth="1"/>
    <col min="15097" max="15097" width="6.140625" style="2" customWidth="1"/>
    <col min="15098" max="15099" width="4.140625" style="2" customWidth="1"/>
    <col min="15100" max="15100" width="7.7109375" style="2" customWidth="1"/>
    <col min="15101" max="15103" width="6.28515625" style="2" customWidth="1"/>
    <col min="15104" max="15104" width="9.7109375" style="2" customWidth="1"/>
    <col min="15105" max="15111" width="0" style="2" hidden="1" customWidth="1"/>
    <col min="15112" max="15112" width="10.28515625" style="2" bestFit="1" customWidth="1"/>
    <col min="15113" max="15113" width="9.140625" style="2"/>
    <col min="15114" max="15114" width="10.140625" style="2" bestFit="1" customWidth="1"/>
    <col min="15115" max="15351" width="9.140625" style="2"/>
    <col min="15352" max="15352" width="37.140625" style="2" customWidth="1"/>
    <col min="15353" max="15353" width="6.140625" style="2" customWidth="1"/>
    <col min="15354" max="15355" width="4.140625" style="2" customWidth="1"/>
    <col min="15356" max="15356" width="7.7109375" style="2" customWidth="1"/>
    <col min="15357" max="15359" width="6.28515625" style="2" customWidth="1"/>
    <col min="15360" max="15360" width="9.7109375" style="2" customWidth="1"/>
    <col min="15361" max="15367" width="0" style="2" hidden="1" customWidth="1"/>
    <col min="15368" max="15368" width="10.28515625" style="2" bestFit="1" customWidth="1"/>
    <col min="15369" max="15369" width="9.140625" style="2"/>
    <col min="15370" max="15370" width="10.140625" style="2" bestFit="1" customWidth="1"/>
    <col min="15371" max="15607" width="9.140625" style="2"/>
    <col min="15608" max="15608" width="37.140625" style="2" customWidth="1"/>
    <col min="15609" max="15609" width="6.140625" style="2" customWidth="1"/>
    <col min="15610" max="15611" width="4.140625" style="2" customWidth="1"/>
    <col min="15612" max="15612" width="7.7109375" style="2" customWidth="1"/>
    <col min="15613" max="15615" width="6.28515625" style="2" customWidth="1"/>
    <col min="15616" max="15616" width="9.7109375" style="2" customWidth="1"/>
    <col min="15617" max="15623" width="0" style="2" hidden="1" customWidth="1"/>
    <col min="15624" max="15624" width="10.28515625" style="2" bestFit="1" customWidth="1"/>
    <col min="15625" max="15625" width="9.140625" style="2"/>
    <col min="15626" max="15626" width="10.140625" style="2" bestFit="1" customWidth="1"/>
    <col min="15627" max="15863" width="9.140625" style="2"/>
    <col min="15864" max="15864" width="37.140625" style="2" customWidth="1"/>
    <col min="15865" max="15865" width="6.140625" style="2" customWidth="1"/>
    <col min="15866" max="15867" width="4.140625" style="2" customWidth="1"/>
    <col min="15868" max="15868" width="7.7109375" style="2" customWidth="1"/>
    <col min="15869" max="15871" width="6.28515625" style="2" customWidth="1"/>
    <col min="15872" max="15872" width="9.7109375" style="2" customWidth="1"/>
    <col min="15873" max="15879" width="0" style="2" hidden="1" customWidth="1"/>
    <col min="15880" max="15880" width="10.28515625" style="2" bestFit="1" customWidth="1"/>
    <col min="15881" max="15881" width="9.140625" style="2"/>
    <col min="15882" max="15882" width="10.140625" style="2" bestFit="1" customWidth="1"/>
    <col min="15883" max="16119" width="9.140625" style="2"/>
    <col min="16120" max="16120" width="37.140625" style="2" customWidth="1"/>
    <col min="16121" max="16121" width="6.140625" style="2" customWidth="1"/>
    <col min="16122" max="16123" width="4.140625" style="2" customWidth="1"/>
    <col min="16124" max="16124" width="7.7109375" style="2" customWidth="1"/>
    <col min="16125" max="16127" width="6.28515625" style="2" customWidth="1"/>
    <col min="16128" max="16128" width="9.7109375" style="2" customWidth="1"/>
    <col min="16129" max="16135" width="0" style="2" hidden="1" customWidth="1"/>
    <col min="16136" max="16136" width="10.28515625" style="2" bestFit="1" customWidth="1"/>
    <col min="16137" max="16137" width="9.140625" style="2"/>
    <col min="16138" max="16138" width="10.140625" style="2" bestFit="1" customWidth="1"/>
    <col min="16139" max="16384" width="9.140625" style="2"/>
  </cols>
  <sheetData>
    <row r="1" spans="1:10" ht="15.75" x14ac:dyDescent="0.25">
      <c r="A1" s="1"/>
      <c r="B1" s="1"/>
      <c r="C1" s="1"/>
      <c r="D1" s="71" t="s">
        <v>106</v>
      </c>
      <c r="E1" s="71"/>
      <c r="F1" s="71"/>
      <c r="G1" s="71"/>
      <c r="H1" s="71"/>
      <c r="I1" s="71"/>
      <c r="J1" s="71"/>
    </row>
    <row r="2" spans="1:10" ht="15" customHeight="1" x14ac:dyDescent="0.25">
      <c r="A2" s="72" t="s">
        <v>109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1" t="s">
        <v>110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5.75" x14ac:dyDescent="0.25">
      <c r="A5" s="73" t="s">
        <v>124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12" customHeight="1" x14ac:dyDescent="0.2"/>
    <row r="7" spans="1:10" ht="72" customHeight="1" x14ac:dyDescent="0.2">
      <c r="A7" s="74" t="s">
        <v>107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15" customHeight="1" x14ac:dyDescent="0.2">
      <c r="A8" s="7"/>
      <c r="B8" s="7"/>
      <c r="C8" s="7"/>
      <c r="D8" s="7"/>
      <c r="E8" s="7"/>
      <c r="F8" s="7"/>
      <c r="G8" s="7"/>
      <c r="H8" s="7"/>
      <c r="I8" s="83" t="s">
        <v>0</v>
      </c>
      <c r="J8" s="83"/>
    </row>
    <row r="9" spans="1:10" ht="30.75" customHeight="1" x14ac:dyDescent="0.2">
      <c r="A9" s="77" t="s">
        <v>1</v>
      </c>
      <c r="B9" s="63"/>
      <c r="C9" s="63"/>
      <c r="D9" s="79" t="s">
        <v>2</v>
      </c>
      <c r="E9" s="80"/>
      <c r="F9" s="80"/>
      <c r="G9" s="80"/>
      <c r="H9" s="80"/>
      <c r="I9" s="75" t="s">
        <v>3</v>
      </c>
      <c r="J9" s="76"/>
    </row>
    <row r="10" spans="1:10" ht="66" customHeight="1" x14ac:dyDescent="0.2">
      <c r="A10" s="78"/>
      <c r="B10" s="12" t="s">
        <v>4</v>
      </c>
      <c r="C10" s="12" t="s">
        <v>5</v>
      </c>
      <c r="D10" s="81" t="s">
        <v>6</v>
      </c>
      <c r="E10" s="81"/>
      <c r="F10" s="81"/>
      <c r="G10" s="81"/>
      <c r="H10" s="12" t="s">
        <v>7</v>
      </c>
      <c r="I10" s="13" t="s">
        <v>99</v>
      </c>
      <c r="J10" s="13" t="s">
        <v>100</v>
      </c>
    </row>
    <row r="11" spans="1:10" s="21" customFormat="1" ht="26.25" customHeight="1" x14ac:dyDescent="0.2">
      <c r="A11" s="15" t="s">
        <v>11</v>
      </c>
      <c r="B11" s="15"/>
      <c r="C11" s="15"/>
      <c r="D11" s="17"/>
      <c r="E11" s="17"/>
      <c r="F11" s="17"/>
      <c r="G11" s="17"/>
      <c r="H11" s="16"/>
      <c r="I11" s="18">
        <f>I12+I17+I19+I21+I23+I25+I27</f>
        <v>3118.2000000000003</v>
      </c>
      <c r="J11" s="18">
        <f>J12+J17+J19+J21+J23+J25+J27</f>
        <v>3154.8</v>
      </c>
    </row>
    <row r="12" spans="1:10" ht="31.5" x14ac:dyDescent="0.2">
      <c r="A12" s="23" t="s">
        <v>12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14</v>
      </c>
      <c r="G12" s="22" t="s">
        <v>16</v>
      </c>
      <c r="H12" s="22" t="s">
        <v>17</v>
      </c>
      <c r="I12" s="24">
        <f>I13+I14+I15</f>
        <v>1026.9000000000001</v>
      </c>
      <c r="J12" s="24">
        <f>J13+J14+J15</f>
        <v>1026.9000000000001</v>
      </c>
    </row>
    <row r="13" spans="1:10" s="7" customFormat="1" ht="66.75" customHeight="1" x14ac:dyDescent="0.2">
      <c r="A13" s="26" t="s">
        <v>18</v>
      </c>
      <c r="B13" s="27" t="s">
        <v>13</v>
      </c>
      <c r="C13" s="27" t="s">
        <v>19</v>
      </c>
      <c r="D13" s="27" t="s">
        <v>14</v>
      </c>
      <c r="E13" s="27" t="s">
        <v>15</v>
      </c>
      <c r="F13" s="27" t="s">
        <v>14</v>
      </c>
      <c r="G13" s="27" t="s">
        <v>16</v>
      </c>
      <c r="H13" s="27" t="s">
        <v>17</v>
      </c>
      <c r="I13" s="25">
        <v>251.1</v>
      </c>
      <c r="J13" s="25">
        <v>251.1</v>
      </c>
    </row>
    <row r="14" spans="1:10" s="7" customFormat="1" ht="99.75" customHeight="1" x14ac:dyDescent="0.2">
      <c r="A14" s="26" t="s">
        <v>75</v>
      </c>
      <c r="B14" s="28" t="s">
        <v>13</v>
      </c>
      <c r="C14" s="28" t="s">
        <v>23</v>
      </c>
      <c r="D14" s="28" t="s">
        <v>14</v>
      </c>
      <c r="E14" s="28" t="s">
        <v>15</v>
      </c>
      <c r="F14" s="28" t="s">
        <v>14</v>
      </c>
      <c r="G14" s="28" t="s">
        <v>29</v>
      </c>
      <c r="H14" s="28" t="s">
        <v>17</v>
      </c>
      <c r="I14" s="25">
        <v>183.5</v>
      </c>
      <c r="J14" s="25">
        <v>183.5</v>
      </c>
    </row>
    <row r="15" spans="1:10" ht="126" x14ac:dyDescent="0.2">
      <c r="A15" s="26" t="s">
        <v>27</v>
      </c>
      <c r="B15" s="27" t="s">
        <v>13</v>
      </c>
      <c r="C15" s="27" t="s">
        <v>28</v>
      </c>
      <c r="D15" s="28" t="s">
        <v>14</v>
      </c>
      <c r="E15" s="28" t="s">
        <v>15</v>
      </c>
      <c r="F15" s="28" t="s">
        <v>14</v>
      </c>
      <c r="G15" s="28" t="s">
        <v>29</v>
      </c>
      <c r="H15" s="28" t="s">
        <v>17</v>
      </c>
      <c r="I15" s="25">
        <f>I16</f>
        <v>592.29999999999995</v>
      </c>
      <c r="J15" s="25">
        <f>J16</f>
        <v>592.29999999999995</v>
      </c>
    </row>
    <row r="16" spans="1:10" ht="31.5" x14ac:dyDescent="0.2">
      <c r="A16" s="26" t="s">
        <v>20</v>
      </c>
      <c r="B16" s="28" t="s">
        <v>13</v>
      </c>
      <c r="C16" s="28" t="s">
        <v>28</v>
      </c>
      <c r="D16" s="28" t="s">
        <v>21</v>
      </c>
      <c r="E16" s="28" t="s">
        <v>15</v>
      </c>
      <c r="F16" s="28" t="s">
        <v>14</v>
      </c>
      <c r="G16" s="28" t="s">
        <v>29</v>
      </c>
      <c r="H16" s="28" t="s">
        <v>17</v>
      </c>
      <c r="I16" s="25">
        <v>592.29999999999995</v>
      </c>
      <c r="J16" s="25">
        <v>592.29999999999995</v>
      </c>
    </row>
    <row r="17" spans="1:10" s="7" customFormat="1" ht="15.75" x14ac:dyDescent="0.2">
      <c r="A17" s="23" t="s">
        <v>37</v>
      </c>
      <c r="B17" s="29" t="s">
        <v>19</v>
      </c>
      <c r="C17" s="29" t="s">
        <v>14</v>
      </c>
      <c r="D17" s="29" t="s">
        <v>14</v>
      </c>
      <c r="E17" s="29" t="s">
        <v>15</v>
      </c>
      <c r="F17" s="29" t="s">
        <v>14</v>
      </c>
      <c r="G17" s="29" t="s">
        <v>29</v>
      </c>
      <c r="H17" s="29" t="s">
        <v>17</v>
      </c>
      <c r="I17" s="24">
        <f>I18</f>
        <v>189</v>
      </c>
      <c r="J17" s="24">
        <f>J18</f>
        <v>189</v>
      </c>
    </row>
    <row r="18" spans="1:10" s="7" customFormat="1" ht="31.5" x14ac:dyDescent="0.2">
      <c r="A18" s="31" t="s">
        <v>38</v>
      </c>
      <c r="B18" s="28" t="s">
        <v>19</v>
      </c>
      <c r="C18" s="28" t="s">
        <v>23</v>
      </c>
      <c r="D18" s="28" t="s">
        <v>14</v>
      </c>
      <c r="E18" s="28" t="s">
        <v>15</v>
      </c>
      <c r="F18" s="28" t="s">
        <v>14</v>
      </c>
      <c r="G18" s="28" t="s">
        <v>29</v>
      </c>
      <c r="H18" s="28" t="s">
        <v>17</v>
      </c>
      <c r="I18" s="25">
        <v>189</v>
      </c>
      <c r="J18" s="25">
        <v>189</v>
      </c>
    </row>
    <row r="19" spans="1:10" ht="47.25" x14ac:dyDescent="0.2">
      <c r="A19" s="32" t="s">
        <v>42</v>
      </c>
      <c r="B19" s="29" t="s">
        <v>23</v>
      </c>
      <c r="C19" s="29" t="s">
        <v>14</v>
      </c>
      <c r="D19" s="29" t="s">
        <v>14</v>
      </c>
      <c r="E19" s="29" t="s">
        <v>15</v>
      </c>
      <c r="F19" s="29" t="s">
        <v>14</v>
      </c>
      <c r="G19" s="29" t="s">
        <v>29</v>
      </c>
      <c r="H19" s="29" t="s">
        <v>17</v>
      </c>
      <c r="I19" s="24">
        <f>I20</f>
        <v>252</v>
      </c>
      <c r="J19" s="24">
        <f>J20</f>
        <v>258</v>
      </c>
    </row>
    <row r="20" spans="1:10" ht="78.75" x14ac:dyDescent="0.2">
      <c r="A20" s="30" t="s">
        <v>43</v>
      </c>
      <c r="B20" s="28" t="s">
        <v>23</v>
      </c>
      <c r="C20" s="28" t="s">
        <v>44</v>
      </c>
      <c r="D20" s="28" t="s">
        <v>14</v>
      </c>
      <c r="E20" s="28" t="s">
        <v>15</v>
      </c>
      <c r="F20" s="28" t="s">
        <v>14</v>
      </c>
      <c r="G20" s="28" t="s">
        <v>29</v>
      </c>
      <c r="H20" s="28" t="s">
        <v>17</v>
      </c>
      <c r="I20" s="25">
        <v>252</v>
      </c>
      <c r="J20" s="25">
        <v>258</v>
      </c>
    </row>
    <row r="21" spans="1:10" s="7" customFormat="1" ht="31.5" x14ac:dyDescent="0.2">
      <c r="A21" s="33" t="s">
        <v>49</v>
      </c>
      <c r="B21" s="22" t="s">
        <v>46</v>
      </c>
      <c r="C21" s="22" t="s">
        <v>14</v>
      </c>
      <c r="D21" s="22" t="s">
        <v>14</v>
      </c>
      <c r="E21" s="22" t="s">
        <v>15</v>
      </c>
      <c r="F21" s="22" t="s">
        <v>14</v>
      </c>
      <c r="G21" s="22" t="s">
        <v>29</v>
      </c>
      <c r="H21" s="22" t="s">
        <v>17</v>
      </c>
      <c r="I21" s="24">
        <f>I22</f>
        <v>558</v>
      </c>
      <c r="J21" s="24">
        <f>J22</f>
        <v>588.6</v>
      </c>
    </row>
    <row r="22" spans="1:10" s="34" customFormat="1" ht="15.75" x14ac:dyDescent="0.25">
      <c r="A22" s="26" t="s">
        <v>50</v>
      </c>
      <c r="B22" s="27" t="s">
        <v>46</v>
      </c>
      <c r="C22" s="27" t="s">
        <v>23</v>
      </c>
      <c r="D22" s="27" t="s">
        <v>14</v>
      </c>
      <c r="E22" s="27" t="s">
        <v>15</v>
      </c>
      <c r="F22" s="27" t="s">
        <v>14</v>
      </c>
      <c r="G22" s="27" t="s">
        <v>29</v>
      </c>
      <c r="H22" s="27" t="s">
        <v>17</v>
      </c>
      <c r="I22" s="25">
        <v>558</v>
      </c>
      <c r="J22" s="25">
        <v>588.6</v>
      </c>
    </row>
    <row r="23" spans="1:10" s="39" customFormat="1" ht="15.75" x14ac:dyDescent="0.2">
      <c r="A23" s="37" t="s">
        <v>54</v>
      </c>
      <c r="B23" s="38" t="s">
        <v>55</v>
      </c>
      <c r="C23" s="38" t="s">
        <v>14</v>
      </c>
      <c r="D23" s="38" t="s">
        <v>14</v>
      </c>
      <c r="E23" s="38" t="s">
        <v>15</v>
      </c>
      <c r="F23" s="38" t="s">
        <v>14</v>
      </c>
      <c r="G23" s="38" t="s">
        <v>29</v>
      </c>
      <c r="H23" s="22" t="s">
        <v>17</v>
      </c>
      <c r="I23" s="24">
        <f>I24</f>
        <v>895</v>
      </c>
      <c r="J23" s="24">
        <f>J24</f>
        <v>895</v>
      </c>
    </row>
    <row r="24" spans="1:10" s="3" customFormat="1" ht="15.75" x14ac:dyDescent="0.2">
      <c r="A24" s="31" t="s">
        <v>56</v>
      </c>
      <c r="B24" s="28" t="s">
        <v>55</v>
      </c>
      <c r="C24" s="28" t="s">
        <v>13</v>
      </c>
      <c r="D24" s="28" t="s">
        <v>14</v>
      </c>
      <c r="E24" s="28" t="s">
        <v>15</v>
      </c>
      <c r="F24" s="28" t="s">
        <v>14</v>
      </c>
      <c r="G24" s="28" t="s">
        <v>29</v>
      </c>
      <c r="H24" s="27" t="s">
        <v>17</v>
      </c>
      <c r="I24" s="25">
        <v>895</v>
      </c>
      <c r="J24" s="25">
        <v>895</v>
      </c>
    </row>
    <row r="25" spans="1:10" s="7" customFormat="1" ht="31.35" customHeight="1" x14ac:dyDescent="0.2">
      <c r="A25" s="33" t="s">
        <v>61</v>
      </c>
      <c r="B25" s="40">
        <v>10</v>
      </c>
      <c r="C25" s="40" t="s">
        <v>14</v>
      </c>
      <c r="D25" s="22" t="s">
        <v>14</v>
      </c>
      <c r="E25" s="22" t="s">
        <v>15</v>
      </c>
      <c r="F25" s="22" t="s">
        <v>14</v>
      </c>
      <c r="G25" s="22" t="s">
        <v>29</v>
      </c>
      <c r="H25" s="22" t="s">
        <v>17</v>
      </c>
      <c r="I25" s="24">
        <f>I26</f>
        <v>63.3</v>
      </c>
      <c r="J25" s="24">
        <f>J26</f>
        <v>63.3</v>
      </c>
    </row>
    <row r="26" spans="1:10" s="7" customFormat="1" ht="35.65" customHeight="1" x14ac:dyDescent="0.2">
      <c r="A26" s="41" t="s">
        <v>62</v>
      </c>
      <c r="B26" s="42">
        <v>10</v>
      </c>
      <c r="C26" s="42" t="s">
        <v>23</v>
      </c>
      <c r="D26" s="27" t="s">
        <v>14</v>
      </c>
      <c r="E26" s="27" t="s">
        <v>15</v>
      </c>
      <c r="F26" s="27" t="s">
        <v>14</v>
      </c>
      <c r="G26" s="27" t="s">
        <v>29</v>
      </c>
      <c r="H26" s="27" t="s">
        <v>17</v>
      </c>
      <c r="I26" s="25">
        <v>63.3</v>
      </c>
      <c r="J26" s="25">
        <v>63.3</v>
      </c>
    </row>
    <row r="27" spans="1:10" s="7" customFormat="1" ht="24.75" customHeight="1" x14ac:dyDescent="0.2">
      <c r="A27" s="43" t="s">
        <v>68</v>
      </c>
      <c r="B27" s="38" t="s">
        <v>69</v>
      </c>
      <c r="C27" s="38" t="s">
        <v>14</v>
      </c>
      <c r="D27" s="38" t="s">
        <v>14</v>
      </c>
      <c r="E27" s="38" t="s">
        <v>15</v>
      </c>
      <c r="F27" s="38" t="s">
        <v>14</v>
      </c>
      <c r="G27" s="38" t="s">
        <v>16</v>
      </c>
      <c r="H27" s="38" t="s">
        <v>17</v>
      </c>
      <c r="I27" s="24">
        <f>I28</f>
        <v>134</v>
      </c>
      <c r="J27" s="24">
        <f>J28</f>
        <v>134</v>
      </c>
    </row>
    <row r="28" spans="1:10" s="7" customFormat="1" ht="32.25" customHeight="1" x14ac:dyDescent="0.2">
      <c r="A28" s="44" t="s">
        <v>70</v>
      </c>
      <c r="B28" s="45" t="s">
        <v>69</v>
      </c>
      <c r="C28" s="45" t="s">
        <v>19</v>
      </c>
      <c r="D28" s="45" t="s">
        <v>14</v>
      </c>
      <c r="E28" s="45" t="s">
        <v>15</v>
      </c>
      <c r="F28" s="45" t="s">
        <v>14</v>
      </c>
      <c r="G28" s="45" t="s">
        <v>16</v>
      </c>
      <c r="H28" s="45" t="s">
        <v>17</v>
      </c>
      <c r="I28" s="25">
        <v>134</v>
      </c>
      <c r="J28" s="25">
        <v>134</v>
      </c>
    </row>
    <row r="29" spans="1:10" s="7" customFormat="1" ht="52.5" customHeight="1" x14ac:dyDescent="0.2">
      <c r="A29" s="50"/>
      <c r="B29" s="50"/>
      <c r="C29" s="50"/>
      <c r="D29" s="51"/>
      <c r="E29" s="51"/>
      <c r="F29" s="51"/>
      <c r="G29" s="51"/>
      <c r="H29" s="49"/>
      <c r="I29" s="52"/>
      <c r="J29" s="52"/>
    </row>
    <row r="30" spans="1:10" s="7" customFormat="1" ht="52.5" customHeight="1" x14ac:dyDescent="0.2">
      <c r="A30" s="50" t="s">
        <v>128</v>
      </c>
      <c r="B30" s="50"/>
      <c r="C30" s="50"/>
      <c r="D30" s="50"/>
      <c r="E30" s="49"/>
      <c r="F30" s="49"/>
      <c r="G30" s="82" t="s">
        <v>112</v>
      </c>
      <c r="H30" s="82"/>
      <c r="I30" s="82"/>
      <c r="J30" s="82"/>
    </row>
    <row r="31" spans="1:10" ht="15.95" customHeight="1" x14ac:dyDescent="0.25">
      <c r="A31" s="7"/>
      <c r="B31" s="7"/>
      <c r="C31" s="7"/>
      <c r="D31" s="69" t="s">
        <v>125</v>
      </c>
      <c r="E31" s="70"/>
      <c r="F31" s="70"/>
      <c r="G31" s="70"/>
      <c r="H31" s="70"/>
      <c r="I31" s="70"/>
      <c r="J31" s="70"/>
    </row>
    <row r="32" spans="1:10" ht="28.5" customHeight="1" x14ac:dyDescent="0.2">
      <c r="H32" s="4"/>
    </row>
  </sheetData>
  <mergeCells count="13">
    <mergeCell ref="D31:J31"/>
    <mergeCell ref="D1:J1"/>
    <mergeCell ref="A2:J2"/>
    <mergeCell ref="A3:J3"/>
    <mergeCell ref="A4:J4"/>
    <mergeCell ref="A5:J5"/>
    <mergeCell ref="A7:J7"/>
    <mergeCell ref="I9:J9"/>
    <mergeCell ref="A9:A10"/>
    <mergeCell ref="D9:H9"/>
    <mergeCell ref="D10:G10"/>
    <mergeCell ref="G30:J30"/>
    <mergeCell ref="I8:J8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SheetLayoutView="100" workbookViewId="0">
      <selection activeCell="H33" sqref="H33"/>
    </sheetView>
  </sheetViews>
  <sheetFormatPr defaultRowHeight="12.75" x14ac:dyDescent="0.2"/>
  <cols>
    <col min="1" max="1" width="37.140625" style="3" customWidth="1"/>
    <col min="2" max="2" width="5.85546875" style="3" customWidth="1"/>
    <col min="3" max="3" width="7" style="3" customWidth="1"/>
    <col min="4" max="4" width="6.140625" style="3" customWidth="1"/>
    <col min="5" max="6" width="4.140625" style="3" customWidth="1"/>
    <col min="7" max="7" width="7.7109375" style="3" customWidth="1"/>
    <col min="8" max="8" width="6.28515625" style="3" customWidth="1"/>
    <col min="9" max="9" width="9.7109375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 x14ac:dyDescent="0.25">
      <c r="A1" s="1"/>
      <c r="B1" s="1"/>
      <c r="C1" s="1"/>
      <c r="D1" s="71" t="s">
        <v>104</v>
      </c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1"/>
    </row>
    <row r="2" spans="1:17" ht="15" customHeight="1" x14ac:dyDescent="0.25">
      <c r="A2" s="72" t="s">
        <v>109</v>
      </c>
      <c r="B2" s="72"/>
      <c r="C2" s="72"/>
      <c r="D2" s="72"/>
      <c r="E2" s="72"/>
      <c r="F2" s="72"/>
      <c r="G2" s="72"/>
      <c r="H2" s="72"/>
      <c r="I2" s="72"/>
      <c r="J2" s="55"/>
      <c r="K2" s="55"/>
      <c r="L2" s="55"/>
      <c r="M2" s="55"/>
      <c r="N2" s="55"/>
      <c r="O2" s="55"/>
      <c r="P2" s="55"/>
    </row>
    <row r="3" spans="1:17" ht="15.75" x14ac:dyDescent="0.25">
      <c r="A3" s="71" t="s">
        <v>110</v>
      </c>
      <c r="B3" s="71"/>
      <c r="C3" s="71"/>
      <c r="D3" s="71"/>
      <c r="E3" s="71"/>
      <c r="F3" s="71"/>
      <c r="G3" s="71"/>
      <c r="H3" s="71"/>
      <c r="I3" s="71"/>
      <c r="J3" s="1"/>
      <c r="K3" s="1"/>
      <c r="L3" s="1"/>
      <c r="M3" s="1"/>
      <c r="N3" s="1"/>
      <c r="O3" s="1"/>
      <c r="P3" s="1"/>
    </row>
    <row r="4" spans="1:17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  <c r="P4" s="1"/>
    </row>
    <row r="5" spans="1:17" ht="15.75" x14ac:dyDescent="0.25">
      <c r="A5" s="73" t="s">
        <v>122</v>
      </c>
      <c r="B5" s="73"/>
      <c r="C5" s="73"/>
      <c r="D5" s="71"/>
      <c r="E5" s="71"/>
      <c r="F5" s="71"/>
      <c r="G5" s="71"/>
      <c r="H5" s="71"/>
      <c r="I5" s="71"/>
      <c r="J5" s="1"/>
      <c r="K5" s="1"/>
      <c r="L5" s="1"/>
      <c r="M5" s="1"/>
      <c r="N5" s="1"/>
      <c r="O5" s="1"/>
      <c r="P5" s="1"/>
    </row>
    <row r="6" spans="1:17" ht="12" customHeight="1" x14ac:dyDescent="0.2"/>
    <row r="7" spans="1:17" ht="72" customHeight="1" x14ac:dyDescent="0.2">
      <c r="A7" s="74" t="s">
        <v>105</v>
      </c>
      <c r="B7" s="74"/>
      <c r="C7" s="74"/>
      <c r="D7" s="84"/>
      <c r="E7" s="84"/>
      <c r="F7" s="84"/>
      <c r="G7" s="84"/>
      <c r="H7" s="84"/>
      <c r="I7" s="84"/>
      <c r="J7" s="6"/>
      <c r="K7" s="6"/>
      <c r="L7" s="6"/>
      <c r="M7" s="6"/>
      <c r="N7" s="6"/>
      <c r="O7" s="6"/>
      <c r="P7" s="6"/>
    </row>
    <row r="8" spans="1:17" ht="15" customHeight="1" x14ac:dyDescent="0.2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  <c r="K8" s="8"/>
      <c r="L8" s="8"/>
      <c r="M8" s="8"/>
      <c r="N8" s="8"/>
      <c r="O8" s="8"/>
      <c r="P8" s="8"/>
    </row>
    <row r="9" spans="1:17" ht="30.75" customHeight="1" x14ac:dyDescent="0.2">
      <c r="A9" s="77" t="s">
        <v>1</v>
      </c>
      <c r="B9" s="63"/>
      <c r="C9" s="63"/>
      <c r="D9" s="79" t="s">
        <v>2</v>
      </c>
      <c r="E9" s="80"/>
      <c r="F9" s="80"/>
      <c r="G9" s="80"/>
      <c r="H9" s="80"/>
      <c r="I9" s="9" t="s">
        <v>3</v>
      </c>
      <c r="J9" s="10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</row>
    <row r="10" spans="1:17" ht="66" customHeight="1" x14ac:dyDescent="0.2">
      <c r="A10" s="78"/>
      <c r="B10" s="12" t="s">
        <v>4</v>
      </c>
      <c r="C10" s="12" t="s">
        <v>5</v>
      </c>
      <c r="D10" s="81" t="s">
        <v>6</v>
      </c>
      <c r="E10" s="81"/>
      <c r="F10" s="81"/>
      <c r="G10" s="81"/>
      <c r="H10" s="12" t="s">
        <v>7</v>
      </c>
      <c r="I10" s="13" t="s">
        <v>80</v>
      </c>
      <c r="J10" s="14" t="s">
        <v>8</v>
      </c>
      <c r="K10" s="14" t="s">
        <v>9</v>
      </c>
      <c r="L10" s="14"/>
      <c r="M10" s="14"/>
      <c r="N10" s="14"/>
      <c r="O10" s="14"/>
      <c r="P10" s="14" t="s">
        <v>10</v>
      </c>
    </row>
    <row r="11" spans="1:17" s="67" customFormat="1" ht="26.25" customHeight="1" x14ac:dyDescent="0.2">
      <c r="A11" s="15" t="s">
        <v>11</v>
      </c>
      <c r="B11" s="15"/>
      <c r="C11" s="15"/>
      <c r="D11" s="17"/>
      <c r="E11" s="17"/>
      <c r="F11" s="17"/>
      <c r="G11" s="17"/>
      <c r="H11" s="16"/>
      <c r="I11" s="18">
        <f>I12+I17+I19+I21+I23+I25+I27</f>
        <v>7531.0000000000009</v>
      </c>
      <c r="J11" s="18" t="e">
        <f>#REF!+#REF!+#REF!+#REF!+#REF!+#REF!+#REF!+#REF!+#REF!</f>
        <v>#REF!</v>
      </c>
      <c r="K11" s="18" t="e">
        <f>#REF!+#REF!+#REF!+#REF!+#REF!+#REF!+#REF!+#REF!+#REF!</f>
        <v>#REF!</v>
      </c>
      <c r="L11" s="18" t="e">
        <f>#REF!+#REF!+#REF!+#REF!+#REF!+#REF!+#REF!+#REF!+#REF!</f>
        <v>#REF!</v>
      </c>
      <c r="M11" s="18" t="e">
        <f>#REF!+#REF!+#REF!+#REF!+#REF!+#REF!+#REF!+#REF!+#REF!</f>
        <v>#REF!</v>
      </c>
      <c r="N11" s="18" t="e">
        <f>#REF!+#REF!+#REF!+#REF!+#REF!+#REF!+#REF!+#REF!+#REF!</f>
        <v>#REF!</v>
      </c>
      <c r="O11" s="18" t="e">
        <f>#REF!+#REF!+#REF!+#REF!+#REF!+#REF!+#REF!+#REF!+#REF!</f>
        <v>#REF!</v>
      </c>
      <c r="P11" s="18" t="e">
        <f>O11+M11+L11+K11+J11+N11</f>
        <v>#REF!</v>
      </c>
      <c r="Q11" s="66"/>
    </row>
    <row r="12" spans="1:17" ht="21" customHeight="1" x14ac:dyDescent="0.2">
      <c r="A12" s="23" t="s">
        <v>12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14</v>
      </c>
      <c r="G12" s="22" t="s">
        <v>16</v>
      </c>
      <c r="H12" s="22" t="s">
        <v>17</v>
      </c>
      <c r="I12" s="24">
        <f>I13+I14+I15</f>
        <v>2089.1999999999998</v>
      </c>
      <c r="J12" s="24"/>
      <c r="K12" s="24"/>
      <c r="L12" s="24"/>
      <c r="M12" s="24"/>
      <c r="N12" s="24"/>
      <c r="O12" s="24"/>
      <c r="P12" s="19">
        <f>O12+M12+L12+K12+J12</f>
        <v>0</v>
      </c>
    </row>
    <row r="13" spans="1:17" s="7" customFormat="1" ht="66.75" customHeight="1" x14ac:dyDescent="0.2">
      <c r="A13" s="26" t="s">
        <v>18</v>
      </c>
      <c r="B13" s="27" t="s">
        <v>13</v>
      </c>
      <c r="C13" s="27" t="s">
        <v>19</v>
      </c>
      <c r="D13" s="27" t="s">
        <v>14</v>
      </c>
      <c r="E13" s="27" t="s">
        <v>15</v>
      </c>
      <c r="F13" s="27" t="s">
        <v>14</v>
      </c>
      <c r="G13" s="27" t="s">
        <v>16</v>
      </c>
      <c r="H13" s="27" t="s">
        <v>17</v>
      </c>
      <c r="I13" s="25">
        <v>452.3</v>
      </c>
      <c r="J13" s="25"/>
      <c r="K13" s="25"/>
      <c r="L13" s="25"/>
      <c r="M13" s="25"/>
      <c r="N13" s="25"/>
      <c r="O13" s="25"/>
      <c r="P13" s="19">
        <f>O13+M13+L13+K13+J13</f>
        <v>0</v>
      </c>
    </row>
    <row r="14" spans="1:17" s="7" customFormat="1" ht="100.5" customHeight="1" x14ac:dyDescent="0.2">
      <c r="A14" s="26" t="s">
        <v>75</v>
      </c>
      <c r="B14" s="28" t="s">
        <v>13</v>
      </c>
      <c r="C14" s="28" t="s">
        <v>23</v>
      </c>
      <c r="D14" s="28" t="s">
        <v>14</v>
      </c>
      <c r="E14" s="28" t="s">
        <v>15</v>
      </c>
      <c r="F14" s="28" t="s">
        <v>14</v>
      </c>
      <c r="G14" s="28" t="s">
        <v>29</v>
      </c>
      <c r="H14" s="28" t="s">
        <v>17</v>
      </c>
      <c r="I14" s="25">
        <v>300.39999999999998</v>
      </c>
      <c r="J14" s="25"/>
      <c r="K14" s="25"/>
      <c r="L14" s="25"/>
      <c r="M14" s="25"/>
      <c r="N14" s="25"/>
      <c r="O14" s="25"/>
      <c r="P14" s="19"/>
    </row>
    <row r="15" spans="1:17" ht="99.75" customHeight="1" x14ac:dyDescent="0.2">
      <c r="A15" s="26" t="s">
        <v>27</v>
      </c>
      <c r="B15" s="27" t="s">
        <v>13</v>
      </c>
      <c r="C15" s="27" t="s">
        <v>28</v>
      </c>
      <c r="D15" s="28" t="s">
        <v>14</v>
      </c>
      <c r="E15" s="28" t="s">
        <v>15</v>
      </c>
      <c r="F15" s="28" t="s">
        <v>14</v>
      </c>
      <c r="G15" s="28" t="s">
        <v>29</v>
      </c>
      <c r="H15" s="28" t="s">
        <v>17</v>
      </c>
      <c r="I15" s="25">
        <f>I16</f>
        <v>1336.5</v>
      </c>
      <c r="J15" s="25"/>
      <c r="K15" s="25"/>
      <c r="L15" s="25"/>
      <c r="M15" s="25"/>
      <c r="N15" s="25"/>
      <c r="O15" s="25"/>
      <c r="P15" s="19">
        <f>O15+M15+L15+K15+J15</f>
        <v>0</v>
      </c>
    </row>
    <row r="16" spans="1:17" ht="31.5" x14ac:dyDescent="0.2">
      <c r="A16" s="26" t="s">
        <v>20</v>
      </c>
      <c r="B16" s="28" t="s">
        <v>13</v>
      </c>
      <c r="C16" s="28" t="s">
        <v>28</v>
      </c>
      <c r="D16" s="28" t="s">
        <v>21</v>
      </c>
      <c r="E16" s="28" t="s">
        <v>15</v>
      </c>
      <c r="F16" s="28" t="s">
        <v>14</v>
      </c>
      <c r="G16" s="28" t="s">
        <v>29</v>
      </c>
      <c r="H16" s="28" t="s">
        <v>17</v>
      </c>
      <c r="I16" s="25">
        <v>1336.5</v>
      </c>
      <c r="J16" s="25"/>
      <c r="K16" s="25"/>
      <c r="L16" s="25"/>
      <c r="M16" s="25"/>
      <c r="N16" s="25"/>
      <c r="O16" s="25"/>
      <c r="P16" s="19"/>
    </row>
    <row r="17" spans="1:17" s="7" customFormat="1" ht="15.75" x14ac:dyDescent="0.2">
      <c r="A17" s="23" t="s">
        <v>37</v>
      </c>
      <c r="B17" s="29" t="s">
        <v>19</v>
      </c>
      <c r="C17" s="29" t="s">
        <v>14</v>
      </c>
      <c r="D17" s="29" t="s">
        <v>14</v>
      </c>
      <c r="E17" s="29" t="s">
        <v>15</v>
      </c>
      <c r="F17" s="29" t="s">
        <v>14</v>
      </c>
      <c r="G17" s="29" t="s">
        <v>29</v>
      </c>
      <c r="H17" s="29" t="s">
        <v>17</v>
      </c>
      <c r="I17" s="24">
        <f>I18</f>
        <v>189</v>
      </c>
      <c r="J17" s="24"/>
      <c r="K17" s="24"/>
      <c r="L17" s="24"/>
      <c r="M17" s="24"/>
      <c r="N17" s="24"/>
      <c r="O17" s="24"/>
      <c r="P17" s="19">
        <f>O17+M17+L17+K17+J17</f>
        <v>0</v>
      </c>
    </row>
    <row r="18" spans="1:17" s="7" customFormat="1" ht="31.5" x14ac:dyDescent="0.2">
      <c r="A18" s="31" t="s">
        <v>38</v>
      </c>
      <c r="B18" s="28" t="s">
        <v>19</v>
      </c>
      <c r="C18" s="28" t="s">
        <v>23</v>
      </c>
      <c r="D18" s="28" t="s">
        <v>14</v>
      </c>
      <c r="E18" s="28" t="s">
        <v>15</v>
      </c>
      <c r="F18" s="28" t="s">
        <v>14</v>
      </c>
      <c r="G18" s="28" t="s">
        <v>29</v>
      </c>
      <c r="H18" s="28" t="s">
        <v>17</v>
      </c>
      <c r="I18" s="25">
        <v>189</v>
      </c>
      <c r="J18" s="25"/>
      <c r="K18" s="25"/>
      <c r="L18" s="25"/>
      <c r="M18" s="25"/>
      <c r="N18" s="25"/>
      <c r="O18" s="25"/>
      <c r="P18" s="19">
        <f>O18+M18+L18+K18+J18</f>
        <v>0</v>
      </c>
    </row>
    <row r="19" spans="1:17" ht="47.25" x14ac:dyDescent="0.2">
      <c r="A19" s="32" t="s">
        <v>42</v>
      </c>
      <c r="B19" s="29" t="s">
        <v>23</v>
      </c>
      <c r="C19" s="29" t="s">
        <v>14</v>
      </c>
      <c r="D19" s="29" t="s">
        <v>14</v>
      </c>
      <c r="E19" s="29" t="s">
        <v>15</v>
      </c>
      <c r="F19" s="29" t="s">
        <v>14</v>
      </c>
      <c r="G19" s="29" t="s">
        <v>29</v>
      </c>
      <c r="H19" s="29" t="s">
        <v>17</v>
      </c>
      <c r="I19" s="24">
        <f>I20</f>
        <v>843</v>
      </c>
      <c r="J19" s="25"/>
      <c r="K19" s="25"/>
      <c r="L19" s="25"/>
      <c r="M19" s="25"/>
      <c r="N19" s="25"/>
      <c r="O19" s="25"/>
      <c r="P19" s="19"/>
    </row>
    <row r="20" spans="1:17" ht="63" x14ac:dyDescent="0.2">
      <c r="A20" s="30" t="s">
        <v>43</v>
      </c>
      <c r="B20" s="28" t="s">
        <v>23</v>
      </c>
      <c r="C20" s="28" t="s">
        <v>44</v>
      </c>
      <c r="D20" s="28" t="s">
        <v>14</v>
      </c>
      <c r="E20" s="28" t="s">
        <v>15</v>
      </c>
      <c r="F20" s="28" t="s">
        <v>14</v>
      </c>
      <c r="G20" s="28" t="s">
        <v>29</v>
      </c>
      <c r="H20" s="28" t="s">
        <v>17</v>
      </c>
      <c r="I20" s="25">
        <v>843</v>
      </c>
      <c r="J20" s="25"/>
      <c r="K20" s="25"/>
      <c r="L20" s="25"/>
      <c r="M20" s="25"/>
      <c r="N20" s="25"/>
      <c r="O20" s="25"/>
      <c r="P20" s="19"/>
    </row>
    <row r="21" spans="1:17" s="7" customFormat="1" ht="31.5" x14ac:dyDescent="0.2">
      <c r="A21" s="33" t="s">
        <v>49</v>
      </c>
      <c r="B21" s="22" t="s">
        <v>46</v>
      </c>
      <c r="C21" s="22" t="s">
        <v>14</v>
      </c>
      <c r="D21" s="22" t="s">
        <v>14</v>
      </c>
      <c r="E21" s="22" t="s">
        <v>15</v>
      </c>
      <c r="F21" s="22" t="s">
        <v>14</v>
      </c>
      <c r="G21" s="22" t="s">
        <v>29</v>
      </c>
      <c r="H21" s="22" t="s">
        <v>17</v>
      </c>
      <c r="I21" s="24">
        <f>I22</f>
        <v>862</v>
      </c>
      <c r="J21" s="24"/>
      <c r="K21" s="24"/>
      <c r="L21" s="24"/>
      <c r="M21" s="24"/>
      <c r="N21" s="24"/>
      <c r="O21" s="24"/>
      <c r="P21" s="19">
        <f t="shared" ref="P21:P22" si="0">O21+M21+L21+K21+J21</f>
        <v>0</v>
      </c>
    </row>
    <row r="22" spans="1:17" s="34" customFormat="1" ht="15.75" x14ac:dyDescent="0.25">
      <c r="A22" s="26" t="s">
        <v>50</v>
      </c>
      <c r="B22" s="27" t="s">
        <v>46</v>
      </c>
      <c r="C22" s="27" t="s">
        <v>23</v>
      </c>
      <c r="D22" s="27" t="s">
        <v>14</v>
      </c>
      <c r="E22" s="27" t="s">
        <v>15</v>
      </c>
      <c r="F22" s="27" t="s">
        <v>14</v>
      </c>
      <c r="G22" s="27" t="s">
        <v>29</v>
      </c>
      <c r="H22" s="27" t="s">
        <v>17</v>
      </c>
      <c r="I22" s="25">
        <v>862</v>
      </c>
      <c r="J22" s="24"/>
      <c r="K22" s="24"/>
      <c r="L22" s="24"/>
      <c r="M22" s="24"/>
      <c r="N22" s="24"/>
      <c r="O22" s="24"/>
      <c r="P22" s="19">
        <f t="shared" si="0"/>
        <v>0</v>
      </c>
    </row>
    <row r="23" spans="1:17" s="39" customFormat="1" ht="15.75" x14ac:dyDescent="0.2">
      <c r="A23" s="37" t="s">
        <v>54</v>
      </c>
      <c r="B23" s="38" t="s">
        <v>55</v>
      </c>
      <c r="C23" s="38" t="s">
        <v>14</v>
      </c>
      <c r="D23" s="38" t="s">
        <v>14</v>
      </c>
      <c r="E23" s="38" t="s">
        <v>15</v>
      </c>
      <c r="F23" s="38" t="s">
        <v>14</v>
      </c>
      <c r="G23" s="38" t="s">
        <v>29</v>
      </c>
      <c r="H23" s="22" t="s">
        <v>17</v>
      </c>
      <c r="I23" s="24">
        <f>I24</f>
        <v>3001.4</v>
      </c>
      <c r="J23" s="24"/>
      <c r="K23" s="24"/>
      <c r="L23" s="24"/>
      <c r="M23" s="24"/>
      <c r="N23" s="24"/>
      <c r="O23" s="24"/>
      <c r="P23" s="19"/>
    </row>
    <row r="24" spans="1:17" s="3" customFormat="1" ht="15.75" x14ac:dyDescent="0.2">
      <c r="A24" s="31" t="s">
        <v>56</v>
      </c>
      <c r="B24" s="28" t="s">
        <v>55</v>
      </c>
      <c r="C24" s="28" t="s">
        <v>13</v>
      </c>
      <c r="D24" s="28" t="s">
        <v>14</v>
      </c>
      <c r="E24" s="28" t="s">
        <v>15</v>
      </c>
      <c r="F24" s="28" t="s">
        <v>14</v>
      </c>
      <c r="G24" s="28" t="s">
        <v>29</v>
      </c>
      <c r="H24" s="27" t="s">
        <v>17</v>
      </c>
      <c r="I24" s="25">
        <v>3001.4</v>
      </c>
      <c r="J24" s="25">
        <v>38.1</v>
      </c>
      <c r="K24" s="25"/>
      <c r="L24" s="25"/>
      <c r="M24" s="25"/>
      <c r="N24" s="25"/>
      <c r="O24" s="25"/>
      <c r="P24" s="19">
        <f>O24+M24+L24+K24+J24</f>
        <v>38.1</v>
      </c>
    </row>
    <row r="25" spans="1:17" s="7" customFormat="1" ht="31.35" customHeight="1" x14ac:dyDescent="0.2">
      <c r="A25" s="33" t="s">
        <v>61</v>
      </c>
      <c r="B25" s="40">
        <v>10</v>
      </c>
      <c r="C25" s="40" t="s">
        <v>14</v>
      </c>
      <c r="D25" s="22" t="s">
        <v>14</v>
      </c>
      <c r="E25" s="22" t="s">
        <v>15</v>
      </c>
      <c r="F25" s="22" t="s">
        <v>14</v>
      </c>
      <c r="G25" s="22" t="s">
        <v>29</v>
      </c>
      <c r="H25" s="22" t="s">
        <v>17</v>
      </c>
      <c r="I25" s="24">
        <f>I26</f>
        <v>97.8</v>
      </c>
      <c r="J25" s="25"/>
      <c r="K25" s="25"/>
      <c r="L25" s="25"/>
      <c r="M25" s="25"/>
      <c r="N25" s="25"/>
      <c r="O25" s="25"/>
      <c r="P25" s="19"/>
    </row>
    <row r="26" spans="1:17" s="7" customFormat="1" ht="35.65" customHeight="1" x14ac:dyDescent="0.2">
      <c r="A26" s="41" t="s">
        <v>62</v>
      </c>
      <c r="B26" s="42">
        <v>10</v>
      </c>
      <c r="C26" s="42" t="s">
        <v>23</v>
      </c>
      <c r="D26" s="27" t="s">
        <v>14</v>
      </c>
      <c r="E26" s="27" t="s">
        <v>15</v>
      </c>
      <c r="F26" s="27" t="s">
        <v>14</v>
      </c>
      <c r="G26" s="27" t="s">
        <v>29</v>
      </c>
      <c r="H26" s="27" t="s">
        <v>17</v>
      </c>
      <c r="I26" s="25">
        <v>97.8</v>
      </c>
      <c r="J26" s="25"/>
      <c r="K26" s="25"/>
      <c r="L26" s="25"/>
      <c r="M26" s="25"/>
      <c r="N26" s="25"/>
      <c r="O26" s="25"/>
      <c r="P26" s="19"/>
    </row>
    <row r="27" spans="1:17" s="7" customFormat="1" ht="24.75" customHeight="1" x14ac:dyDescent="0.2">
      <c r="A27" s="43" t="s">
        <v>68</v>
      </c>
      <c r="B27" s="38" t="s">
        <v>69</v>
      </c>
      <c r="C27" s="38" t="s">
        <v>14</v>
      </c>
      <c r="D27" s="38" t="s">
        <v>14</v>
      </c>
      <c r="E27" s="38" t="s">
        <v>15</v>
      </c>
      <c r="F27" s="38" t="s">
        <v>14</v>
      </c>
      <c r="G27" s="38" t="s">
        <v>16</v>
      </c>
      <c r="H27" s="38" t="s">
        <v>17</v>
      </c>
      <c r="I27" s="24">
        <v>448.6</v>
      </c>
      <c r="J27" s="25"/>
      <c r="K27" s="25"/>
      <c r="L27" s="25"/>
      <c r="M27" s="25"/>
      <c r="N27" s="25"/>
      <c r="O27" s="25"/>
      <c r="P27" s="19">
        <f>O27+M27+L27+K27+J27</f>
        <v>0</v>
      </c>
    </row>
    <row r="28" spans="1:17" s="7" customFormat="1" ht="32.25" customHeight="1" x14ac:dyDescent="0.2">
      <c r="A28" s="44" t="s">
        <v>70</v>
      </c>
      <c r="B28" s="45" t="s">
        <v>69</v>
      </c>
      <c r="C28" s="45" t="s">
        <v>19</v>
      </c>
      <c r="D28" s="45" t="s">
        <v>14</v>
      </c>
      <c r="E28" s="45" t="s">
        <v>15</v>
      </c>
      <c r="F28" s="45" t="s">
        <v>14</v>
      </c>
      <c r="G28" s="45" t="s">
        <v>16</v>
      </c>
      <c r="H28" s="45" t="s">
        <v>17</v>
      </c>
      <c r="I28" s="25">
        <v>448.6</v>
      </c>
      <c r="J28" s="25"/>
      <c r="K28" s="25"/>
      <c r="L28" s="25"/>
      <c r="M28" s="25"/>
      <c r="N28" s="25"/>
      <c r="O28" s="25"/>
      <c r="P28" s="19">
        <f>O28+M28+L28+K28+J28</f>
        <v>0</v>
      </c>
    </row>
    <row r="29" spans="1:17" s="7" customFormat="1" ht="67.5" customHeight="1" x14ac:dyDescent="0.2">
      <c r="A29" s="50"/>
      <c r="B29" s="50"/>
      <c r="C29" s="50"/>
      <c r="D29" s="51"/>
      <c r="E29" s="51"/>
      <c r="F29" s="51"/>
      <c r="G29" s="51"/>
      <c r="H29" s="49"/>
      <c r="I29" s="52"/>
      <c r="J29" s="52"/>
      <c r="K29" s="52"/>
      <c r="L29" s="52"/>
      <c r="M29" s="52"/>
      <c r="N29" s="52"/>
      <c r="O29" s="52"/>
      <c r="P29" s="52"/>
    </row>
    <row r="30" spans="1:17" s="7" customFormat="1" ht="34.5" customHeight="1" x14ac:dyDescent="0.2">
      <c r="A30" s="50" t="s">
        <v>113</v>
      </c>
      <c r="B30" s="50"/>
      <c r="C30" s="50"/>
      <c r="D30" s="50"/>
      <c r="E30" s="49"/>
      <c r="F30" s="49"/>
      <c r="G30" s="82" t="s">
        <v>112</v>
      </c>
      <c r="H30" s="82"/>
      <c r="I30" s="82"/>
      <c r="J30" s="53"/>
      <c r="K30" s="53"/>
      <c r="L30" s="53"/>
      <c r="M30" s="53"/>
      <c r="N30" s="53"/>
      <c r="O30" s="53"/>
      <c r="P30" s="53"/>
      <c r="Q30" s="53"/>
    </row>
    <row r="31" spans="1:17" ht="35.25" customHeight="1" x14ac:dyDescent="0.25">
      <c r="A31" s="7"/>
      <c r="B31" s="7"/>
      <c r="C31" s="7"/>
      <c r="D31" s="69" t="s">
        <v>125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7" ht="28.5" customHeight="1" x14ac:dyDescent="0.2">
      <c r="H32" s="4"/>
      <c r="P32" s="2"/>
    </row>
  </sheetData>
  <mergeCells count="11">
    <mergeCell ref="A9:A10"/>
    <mergeCell ref="D9:H9"/>
    <mergeCell ref="D10:G10"/>
    <mergeCell ref="G30:I30"/>
    <mergeCell ref="D31:P31"/>
    <mergeCell ref="A7:I7"/>
    <mergeCell ref="D1:I1"/>
    <mergeCell ref="A2:I2"/>
    <mergeCell ref="A3:I3"/>
    <mergeCell ref="A4:I4"/>
    <mergeCell ref="A5:I5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view="pageBreakPreview" topLeftCell="A72" zoomScaleSheetLayoutView="100" workbookViewId="0">
      <selection activeCell="A76" sqref="A76"/>
    </sheetView>
  </sheetViews>
  <sheetFormatPr defaultRowHeight="12.75" x14ac:dyDescent="0.2"/>
  <cols>
    <col min="1" max="1" width="30" style="3" customWidth="1"/>
    <col min="2" max="4" width="5.5703125" style="3" customWidth="1"/>
    <col min="5" max="5" width="6.140625" style="3" customWidth="1"/>
    <col min="6" max="7" width="4.140625" style="3" customWidth="1"/>
    <col min="8" max="8" width="8.28515625" style="3" customWidth="1"/>
    <col min="9" max="9" width="6.28515625" style="3" customWidth="1"/>
    <col min="10" max="10" width="9.7109375" style="4" customWidth="1"/>
    <col min="11" max="11" width="10.140625" style="5" customWidth="1"/>
    <col min="12" max="248" width="9.140625" style="2"/>
    <col min="249" max="249" width="37.140625" style="2" customWidth="1"/>
    <col min="250" max="250" width="6.140625" style="2" customWidth="1"/>
    <col min="251" max="252" width="4.140625" style="2" customWidth="1"/>
    <col min="253" max="253" width="7.7109375" style="2" customWidth="1"/>
    <col min="254" max="256" width="6.28515625" style="2" customWidth="1"/>
    <col min="257" max="257" width="9.7109375" style="2" customWidth="1"/>
    <col min="258" max="264" width="0" style="2" hidden="1" customWidth="1"/>
    <col min="265" max="265" width="10.28515625" style="2" bestFit="1" customWidth="1"/>
    <col min="266" max="266" width="9.140625" style="2"/>
    <col min="267" max="267" width="10.140625" style="2" bestFit="1" customWidth="1"/>
    <col min="268" max="504" width="9.140625" style="2"/>
    <col min="505" max="505" width="37.140625" style="2" customWidth="1"/>
    <col min="506" max="506" width="6.140625" style="2" customWidth="1"/>
    <col min="507" max="508" width="4.140625" style="2" customWidth="1"/>
    <col min="509" max="509" width="7.7109375" style="2" customWidth="1"/>
    <col min="510" max="512" width="6.28515625" style="2" customWidth="1"/>
    <col min="513" max="513" width="9.7109375" style="2" customWidth="1"/>
    <col min="514" max="520" width="0" style="2" hidden="1" customWidth="1"/>
    <col min="521" max="521" width="10.28515625" style="2" bestFit="1" customWidth="1"/>
    <col min="522" max="522" width="9.140625" style="2"/>
    <col min="523" max="523" width="10.140625" style="2" bestFit="1" customWidth="1"/>
    <col min="524" max="760" width="9.140625" style="2"/>
    <col min="761" max="761" width="37.140625" style="2" customWidth="1"/>
    <col min="762" max="762" width="6.140625" style="2" customWidth="1"/>
    <col min="763" max="764" width="4.140625" style="2" customWidth="1"/>
    <col min="765" max="765" width="7.7109375" style="2" customWidth="1"/>
    <col min="766" max="768" width="6.28515625" style="2" customWidth="1"/>
    <col min="769" max="769" width="9.7109375" style="2" customWidth="1"/>
    <col min="770" max="776" width="0" style="2" hidden="1" customWidth="1"/>
    <col min="777" max="777" width="10.28515625" style="2" bestFit="1" customWidth="1"/>
    <col min="778" max="778" width="9.140625" style="2"/>
    <col min="779" max="779" width="10.140625" style="2" bestFit="1" customWidth="1"/>
    <col min="780" max="1016" width="9.140625" style="2"/>
    <col min="1017" max="1017" width="37.140625" style="2" customWidth="1"/>
    <col min="1018" max="1018" width="6.140625" style="2" customWidth="1"/>
    <col min="1019" max="1020" width="4.140625" style="2" customWidth="1"/>
    <col min="1021" max="1021" width="7.7109375" style="2" customWidth="1"/>
    <col min="1022" max="1024" width="6.28515625" style="2" customWidth="1"/>
    <col min="1025" max="1025" width="9.7109375" style="2" customWidth="1"/>
    <col min="1026" max="1032" width="0" style="2" hidden="1" customWidth="1"/>
    <col min="1033" max="1033" width="10.28515625" style="2" bestFit="1" customWidth="1"/>
    <col min="1034" max="1034" width="9.140625" style="2"/>
    <col min="1035" max="1035" width="10.140625" style="2" bestFit="1" customWidth="1"/>
    <col min="1036" max="1272" width="9.140625" style="2"/>
    <col min="1273" max="1273" width="37.140625" style="2" customWidth="1"/>
    <col min="1274" max="1274" width="6.140625" style="2" customWidth="1"/>
    <col min="1275" max="1276" width="4.140625" style="2" customWidth="1"/>
    <col min="1277" max="1277" width="7.7109375" style="2" customWidth="1"/>
    <col min="1278" max="1280" width="6.28515625" style="2" customWidth="1"/>
    <col min="1281" max="1281" width="9.7109375" style="2" customWidth="1"/>
    <col min="1282" max="1288" width="0" style="2" hidden="1" customWidth="1"/>
    <col min="1289" max="1289" width="10.28515625" style="2" bestFit="1" customWidth="1"/>
    <col min="1290" max="1290" width="9.140625" style="2"/>
    <col min="1291" max="1291" width="10.140625" style="2" bestFit="1" customWidth="1"/>
    <col min="1292" max="1528" width="9.140625" style="2"/>
    <col min="1529" max="1529" width="37.140625" style="2" customWidth="1"/>
    <col min="1530" max="1530" width="6.140625" style="2" customWidth="1"/>
    <col min="1531" max="1532" width="4.140625" style="2" customWidth="1"/>
    <col min="1533" max="1533" width="7.7109375" style="2" customWidth="1"/>
    <col min="1534" max="1536" width="6.28515625" style="2" customWidth="1"/>
    <col min="1537" max="1537" width="9.7109375" style="2" customWidth="1"/>
    <col min="1538" max="1544" width="0" style="2" hidden="1" customWidth="1"/>
    <col min="1545" max="1545" width="10.28515625" style="2" bestFit="1" customWidth="1"/>
    <col min="1546" max="1546" width="9.140625" style="2"/>
    <col min="1547" max="1547" width="10.140625" style="2" bestFit="1" customWidth="1"/>
    <col min="1548" max="1784" width="9.140625" style="2"/>
    <col min="1785" max="1785" width="37.140625" style="2" customWidth="1"/>
    <col min="1786" max="1786" width="6.140625" style="2" customWidth="1"/>
    <col min="1787" max="1788" width="4.140625" style="2" customWidth="1"/>
    <col min="1789" max="1789" width="7.7109375" style="2" customWidth="1"/>
    <col min="1790" max="1792" width="6.28515625" style="2" customWidth="1"/>
    <col min="1793" max="1793" width="9.7109375" style="2" customWidth="1"/>
    <col min="1794" max="1800" width="0" style="2" hidden="1" customWidth="1"/>
    <col min="1801" max="1801" width="10.28515625" style="2" bestFit="1" customWidth="1"/>
    <col min="1802" max="1802" width="9.140625" style="2"/>
    <col min="1803" max="1803" width="10.140625" style="2" bestFit="1" customWidth="1"/>
    <col min="1804" max="2040" width="9.140625" style="2"/>
    <col min="2041" max="2041" width="37.140625" style="2" customWidth="1"/>
    <col min="2042" max="2042" width="6.140625" style="2" customWidth="1"/>
    <col min="2043" max="2044" width="4.140625" style="2" customWidth="1"/>
    <col min="2045" max="2045" width="7.7109375" style="2" customWidth="1"/>
    <col min="2046" max="2048" width="6.28515625" style="2" customWidth="1"/>
    <col min="2049" max="2049" width="9.7109375" style="2" customWidth="1"/>
    <col min="2050" max="2056" width="0" style="2" hidden="1" customWidth="1"/>
    <col min="2057" max="2057" width="10.28515625" style="2" bestFit="1" customWidth="1"/>
    <col min="2058" max="2058" width="9.140625" style="2"/>
    <col min="2059" max="2059" width="10.140625" style="2" bestFit="1" customWidth="1"/>
    <col min="2060" max="2296" width="9.140625" style="2"/>
    <col min="2297" max="2297" width="37.140625" style="2" customWidth="1"/>
    <col min="2298" max="2298" width="6.140625" style="2" customWidth="1"/>
    <col min="2299" max="2300" width="4.140625" style="2" customWidth="1"/>
    <col min="2301" max="2301" width="7.7109375" style="2" customWidth="1"/>
    <col min="2302" max="2304" width="6.28515625" style="2" customWidth="1"/>
    <col min="2305" max="2305" width="9.7109375" style="2" customWidth="1"/>
    <col min="2306" max="2312" width="0" style="2" hidden="1" customWidth="1"/>
    <col min="2313" max="2313" width="10.28515625" style="2" bestFit="1" customWidth="1"/>
    <col min="2314" max="2314" width="9.140625" style="2"/>
    <col min="2315" max="2315" width="10.140625" style="2" bestFit="1" customWidth="1"/>
    <col min="2316" max="2552" width="9.140625" style="2"/>
    <col min="2553" max="2553" width="37.140625" style="2" customWidth="1"/>
    <col min="2554" max="2554" width="6.140625" style="2" customWidth="1"/>
    <col min="2555" max="2556" width="4.140625" style="2" customWidth="1"/>
    <col min="2557" max="2557" width="7.7109375" style="2" customWidth="1"/>
    <col min="2558" max="2560" width="6.28515625" style="2" customWidth="1"/>
    <col min="2561" max="2561" width="9.7109375" style="2" customWidth="1"/>
    <col min="2562" max="2568" width="0" style="2" hidden="1" customWidth="1"/>
    <col min="2569" max="2569" width="10.28515625" style="2" bestFit="1" customWidth="1"/>
    <col min="2570" max="2570" width="9.140625" style="2"/>
    <col min="2571" max="2571" width="10.140625" style="2" bestFit="1" customWidth="1"/>
    <col min="2572" max="2808" width="9.140625" style="2"/>
    <col min="2809" max="2809" width="37.140625" style="2" customWidth="1"/>
    <col min="2810" max="2810" width="6.140625" style="2" customWidth="1"/>
    <col min="2811" max="2812" width="4.140625" style="2" customWidth="1"/>
    <col min="2813" max="2813" width="7.7109375" style="2" customWidth="1"/>
    <col min="2814" max="2816" width="6.28515625" style="2" customWidth="1"/>
    <col min="2817" max="2817" width="9.7109375" style="2" customWidth="1"/>
    <col min="2818" max="2824" width="0" style="2" hidden="1" customWidth="1"/>
    <col min="2825" max="2825" width="10.28515625" style="2" bestFit="1" customWidth="1"/>
    <col min="2826" max="2826" width="9.140625" style="2"/>
    <col min="2827" max="2827" width="10.140625" style="2" bestFit="1" customWidth="1"/>
    <col min="2828" max="3064" width="9.140625" style="2"/>
    <col min="3065" max="3065" width="37.140625" style="2" customWidth="1"/>
    <col min="3066" max="3066" width="6.140625" style="2" customWidth="1"/>
    <col min="3067" max="3068" width="4.140625" style="2" customWidth="1"/>
    <col min="3069" max="3069" width="7.7109375" style="2" customWidth="1"/>
    <col min="3070" max="3072" width="6.28515625" style="2" customWidth="1"/>
    <col min="3073" max="3073" width="9.7109375" style="2" customWidth="1"/>
    <col min="3074" max="3080" width="0" style="2" hidden="1" customWidth="1"/>
    <col min="3081" max="3081" width="10.28515625" style="2" bestFit="1" customWidth="1"/>
    <col min="3082" max="3082" width="9.140625" style="2"/>
    <col min="3083" max="3083" width="10.140625" style="2" bestFit="1" customWidth="1"/>
    <col min="3084" max="3320" width="9.140625" style="2"/>
    <col min="3321" max="3321" width="37.140625" style="2" customWidth="1"/>
    <col min="3322" max="3322" width="6.140625" style="2" customWidth="1"/>
    <col min="3323" max="3324" width="4.140625" style="2" customWidth="1"/>
    <col min="3325" max="3325" width="7.7109375" style="2" customWidth="1"/>
    <col min="3326" max="3328" width="6.28515625" style="2" customWidth="1"/>
    <col min="3329" max="3329" width="9.7109375" style="2" customWidth="1"/>
    <col min="3330" max="3336" width="0" style="2" hidden="1" customWidth="1"/>
    <col min="3337" max="3337" width="10.28515625" style="2" bestFit="1" customWidth="1"/>
    <col min="3338" max="3338" width="9.140625" style="2"/>
    <col min="3339" max="3339" width="10.140625" style="2" bestFit="1" customWidth="1"/>
    <col min="3340" max="3576" width="9.140625" style="2"/>
    <col min="3577" max="3577" width="37.140625" style="2" customWidth="1"/>
    <col min="3578" max="3578" width="6.140625" style="2" customWidth="1"/>
    <col min="3579" max="3580" width="4.140625" style="2" customWidth="1"/>
    <col min="3581" max="3581" width="7.7109375" style="2" customWidth="1"/>
    <col min="3582" max="3584" width="6.28515625" style="2" customWidth="1"/>
    <col min="3585" max="3585" width="9.7109375" style="2" customWidth="1"/>
    <col min="3586" max="3592" width="0" style="2" hidden="1" customWidth="1"/>
    <col min="3593" max="3593" width="10.28515625" style="2" bestFit="1" customWidth="1"/>
    <col min="3594" max="3594" width="9.140625" style="2"/>
    <col min="3595" max="3595" width="10.140625" style="2" bestFit="1" customWidth="1"/>
    <col min="3596" max="3832" width="9.140625" style="2"/>
    <col min="3833" max="3833" width="37.140625" style="2" customWidth="1"/>
    <col min="3834" max="3834" width="6.140625" style="2" customWidth="1"/>
    <col min="3835" max="3836" width="4.140625" style="2" customWidth="1"/>
    <col min="3837" max="3837" width="7.7109375" style="2" customWidth="1"/>
    <col min="3838" max="3840" width="6.28515625" style="2" customWidth="1"/>
    <col min="3841" max="3841" width="9.7109375" style="2" customWidth="1"/>
    <col min="3842" max="3848" width="0" style="2" hidden="1" customWidth="1"/>
    <col min="3849" max="3849" width="10.28515625" style="2" bestFit="1" customWidth="1"/>
    <col min="3850" max="3850" width="9.140625" style="2"/>
    <col min="3851" max="3851" width="10.140625" style="2" bestFit="1" customWidth="1"/>
    <col min="3852" max="4088" width="9.140625" style="2"/>
    <col min="4089" max="4089" width="37.140625" style="2" customWidth="1"/>
    <col min="4090" max="4090" width="6.140625" style="2" customWidth="1"/>
    <col min="4091" max="4092" width="4.140625" style="2" customWidth="1"/>
    <col min="4093" max="4093" width="7.7109375" style="2" customWidth="1"/>
    <col min="4094" max="4096" width="6.28515625" style="2" customWidth="1"/>
    <col min="4097" max="4097" width="9.7109375" style="2" customWidth="1"/>
    <col min="4098" max="4104" width="0" style="2" hidden="1" customWidth="1"/>
    <col min="4105" max="4105" width="10.28515625" style="2" bestFit="1" customWidth="1"/>
    <col min="4106" max="4106" width="9.140625" style="2"/>
    <col min="4107" max="4107" width="10.140625" style="2" bestFit="1" customWidth="1"/>
    <col min="4108" max="4344" width="9.140625" style="2"/>
    <col min="4345" max="4345" width="37.140625" style="2" customWidth="1"/>
    <col min="4346" max="4346" width="6.140625" style="2" customWidth="1"/>
    <col min="4347" max="4348" width="4.140625" style="2" customWidth="1"/>
    <col min="4349" max="4349" width="7.7109375" style="2" customWidth="1"/>
    <col min="4350" max="4352" width="6.28515625" style="2" customWidth="1"/>
    <col min="4353" max="4353" width="9.7109375" style="2" customWidth="1"/>
    <col min="4354" max="4360" width="0" style="2" hidden="1" customWidth="1"/>
    <col min="4361" max="4361" width="10.28515625" style="2" bestFit="1" customWidth="1"/>
    <col min="4362" max="4362" width="9.140625" style="2"/>
    <col min="4363" max="4363" width="10.140625" style="2" bestFit="1" customWidth="1"/>
    <col min="4364" max="4600" width="9.140625" style="2"/>
    <col min="4601" max="4601" width="37.140625" style="2" customWidth="1"/>
    <col min="4602" max="4602" width="6.140625" style="2" customWidth="1"/>
    <col min="4603" max="4604" width="4.140625" style="2" customWidth="1"/>
    <col min="4605" max="4605" width="7.7109375" style="2" customWidth="1"/>
    <col min="4606" max="4608" width="6.28515625" style="2" customWidth="1"/>
    <col min="4609" max="4609" width="9.7109375" style="2" customWidth="1"/>
    <col min="4610" max="4616" width="0" style="2" hidden="1" customWidth="1"/>
    <col min="4617" max="4617" width="10.28515625" style="2" bestFit="1" customWidth="1"/>
    <col min="4618" max="4618" width="9.140625" style="2"/>
    <col min="4619" max="4619" width="10.140625" style="2" bestFit="1" customWidth="1"/>
    <col min="4620" max="4856" width="9.140625" style="2"/>
    <col min="4857" max="4857" width="37.140625" style="2" customWidth="1"/>
    <col min="4858" max="4858" width="6.140625" style="2" customWidth="1"/>
    <col min="4859" max="4860" width="4.140625" style="2" customWidth="1"/>
    <col min="4861" max="4861" width="7.7109375" style="2" customWidth="1"/>
    <col min="4862" max="4864" width="6.28515625" style="2" customWidth="1"/>
    <col min="4865" max="4865" width="9.7109375" style="2" customWidth="1"/>
    <col min="4866" max="4872" width="0" style="2" hidden="1" customWidth="1"/>
    <col min="4873" max="4873" width="10.28515625" style="2" bestFit="1" customWidth="1"/>
    <col min="4874" max="4874" width="9.140625" style="2"/>
    <col min="4875" max="4875" width="10.140625" style="2" bestFit="1" customWidth="1"/>
    <col min="4876" max="5112" width="9.140625" style="2"/>
    <col min="5113" max="5113" width="37.140625" style="2" customWidth="1"/>
    <col min="5114" max="5114" width="6.140625" style="2" customWidth="1"/>
    <col min="5115" max="5116" width="4.140625" style="2" customWidth="1"/>
    <col min="5117" max="5117" width="7.7109375" style="2" customWidth="1"/>
    <col min="5118" max="5120" width="6.28515625" style="2" customWidth="1"/>
    <col min="5121" max="5121" width="9.7109375" style="2" customWidth="1"/>
    <col min="5122" max="5128" width="0" style="2" hidden="1" customWidth="1"/>
    <col min="5129" max="5129" width="10.28515625" style="2" bestFit="1" customWidth="1"/>
    <col min="5130" max="5130" width="9.140625" style="2"/>
    <col min="5131" max="5131" width="10.140625" style="2" bestFit="1" customWidth="1"/>
    <col min="5132" max="5368" width="9.140625" style="2"/>
    <col min="5369" max="5369" width="37.140625" style="2" customWidth="1"/>
    <col min="5370" max="5370" width="6.140625" style="2" customWidth="1"/>
    <col min="5371" max="5372" width="4.140625" style="2" customWidth="1"/>
    <col min="5373" max="5373" width="7.7109375" style="2" customWidth="1"/>
    <col min="5374" max="5376" width="6.28515625" style="2" customWidth="1"/>
    <col min="5377" max="5377" width="9.7109375" style="2" customWidth="1"/>
    <col min="5378" max="5384" width="0" style="2" hidden="1" customWidth="1"/>
    <col min="5385" max="5385" width="10.28515625" style="2" bestFit="1" customWidth="1"/>
    <col min="5386" max="5386" width="9.140625" style="2"/>
    <col min="5387" max="5387" width="10.140625" style="2" bestFit="1" customWidth="1"/>
    <col min="5388" max="5624" width="9.140625" style="2"/>
    <col min="5625" max="5625" width="37.140625" style="2" customWidth="1"/>
    <col min="5626" max="5626" width="6.140625" style="2" customWidth="1"/>
    <col min="5627" max="5628" width="4.140625" style="2" customWidth="1"/>
    <col min="5629" max="5629" width="7.7109375" style="2" customWidth="1"/>
    <col min="5630" max="5632" width="6.28515625" style="2" customWidth="1"/>
    <col min="5633" max="5633" width="9.7109375" style="2" customWidth="1"/>
    <col min="5634" max="5640" width="0" style="2" hidden="1" customWidth="1"/>
    <col min="5641" max="5641" width="10.28515625" style="2" bestFit="1" customWidth="1"/>
    <col min="5642" max="5642" width="9.140625" style="2"/>
    <col min="5643" max="5643" width="10.140625" style="2" bestFit="1" customWidth="1"/>
    <col min="5644" max="5880" width="9.140625" style="2"/>
    <col min="5881" max="5881" width="37.140625" style="2" customWidth="1"/>
    <col min="5882" max="5882" width="6.140625" style="2" customWidth="1"/>
    <col min="5883" max="5884" width="4.140625" style="2" customWidth="1"/>
    <col min="5885" max="5885" width="7.7109375" style="2" customWidth="1"/>
    <col min="5886" max="5888" width="6.28515625" style="2" customWidth="1"/>
    <col min="5889" max="5889" width="9.7109375" style="2" customWidth="1"/>
    <col min="5890" max="5896" width="0" style="2" hidden="1" customWidth="1"/>
    <col min="5897" max="5897" width="10.28515625" style="2" bestFit="1" customWidth="1"/>
    <col min="5898" max="5898" width="9.140625" style="2"/>
    <col min="5899" max="5899" width="10.140625" style="2" bestFit="1" customWidth="1"/>
    <col min="5900" max="6136" width="9.140625" style="2"/>
    <col min="6137" max="6137" width="37.140625" style="2" customWidth="1"/>
    <col min="6138" max="6138" width="6.140625" style="2" customWidth="1"/>
    <col min="6139" max="6140" width="4.140625" style="2" customWidth="1"/>
    <col min="6141" max="6141" width="7.7109375" style="2" customWidth="1"/>
    <col min="6142" max="6144" width="6.28515625" style="2" customWidth="1"/>
    <col min="6145" max="6145" width="9.7109375" style="2" customWidth="1"/>
    <col min="6146" max="6152" width="0" style="2" hidden="1" customWidth="1"/>
    <col min="6153" max="6153" width="10.28515625" style="2" bestFit="1" customWidth="1"/>
    <col min="6154" max="6154" width="9.140625" style="2"/>
    <col min="6155" max="6155" width="10.140625" style="2" bestFit="1" customWidth="1"/>
    <col min="6156" max="6392" width="9.140625" style="2"/>
    <col min="6393" max="6393" width="37.140625" style="2" customWidth="1"/>
    <col min="6394" max="6394" width="6.140625" style="2" customWidth="1"/>
    <col min="6395" max="6396" width="4.140625" style="2" customWidth="1"/>
    <col min="6397" max="6397" width="7.7109375" style="2" customWidth="1"/>
    <col min="6398" max="6400" width="6.28515625" style="2" customWidth="1"/>
    <col min="6401" max="6401" width="9.7109375" style="2" customWidth="1"/>
    <col min="6402" max="6408" width="0" style="2" hidden="1" customWidth="1"/>
    <col min="6409" max="6409" width="10.28515625" style="2" bestFit="1" customWidth="1"/>
    <col min="6410" max="6410" width="9.140625" style="2"/>
    <col min="6411" max="6411" width="10.140625" style="2" bestFit="1" customWidth="1"/>
    <col min="6412" max="6648" width="9.140625" style="2"/>
    <col min="6649" max="6649" width="37.140625" style="2" customWidth="1"/>
    <col min="6650" max="6650" width="6.140625" style="2" customWidth="1"/>
    <col min="6651" max="6652" width="4.140625" style="2" customWidth="1"/>
    <col min="6653" max="6653" width="7.7109375" style="2" customWidth="1"/>
    <col min="6654" max="6656" width="6.28515625" style="2" customWidth="1"/>
    <col min="6657" max="6657" width="9.7109375" style="2" customWidth="1"/>
    <col min="6658" max="6664" width="0" style="2" hidden="1" customWidth="1"/>
    <col min="6665" max="6665" width="10.28515625" style="2" bestFit="1" customWidth="1"/>
    <col min="6666" max="6666" width="9.140625" style="2"/>
    <col min="6667" max="6667" width="10.140625" style="2" bestFit="1" customWidth="1"/>
    <col min="6668" max="6904" width="9.140625" style="2"/>
    <col min="6905" max="6905" width="37.140625" style="2" customWidth="1"/>
    <col min="6906" max="6906" width="6.140625" style="2" customWidth="1"/>
    <col min="6907" max="6908" width="4.140625" style="2" customWidth="1"/>
    <col min="6909" max="6909" width="7.7109375" style="2" customWidth="1"/>
    <col min="6910" max="6912" width="6.28515625" style="2" customWidth="1"/>
    <col min="6913" max="6913" width="9.7109375" style="2" customWidth="1"/>
    <col min="6914" max="6920" width="0" style="2" hidden="1" customWidth="1"/>
    <col min="6921" max="6921" width="10.28515625" style="2" bestFit="1" customWidth="1"/>
    <col min="6922" max="6922" width="9.140625" style="2"/>
    <col min="6923" max="6923" width="10.140625" style="2" bestFit="1" customWidth="1"/>
    <col min="6924" max="7160" width="9.140625" style="2"/>
    <col min="7161" max="7161" width="37.140625" style="2" customWidth="1"/>
    <col min="7162" max="7162" width="6.140625" style="2" customWidth="1"/>
    <col min="7163" max="7164" width="4.140625" style="2" customWidth="1"/>
    <col min="7165" max="7165" width="7.7109375" style="2" customWidth="1"/>
    <col min="7166" max="7168" width="6.28515625" style="2" customWidth="1"/>
    <col min="7169" max="7169" width="9.7109375" style="2" customWidth="1"/>
    <col min="7170" max="7176" width="0" style="2" hidden="1" customWidth="1"/>
    <col min="7177" max="7177" width="10.28515625" style="2" bestFit="1" customWidth="1"/>
    <col min="7178" max="7178" width="9.140625" style="2"/>
    <col min="7179" max="7179" width="10.140625" style="2" bestFit="1" customWidth="1"/>
    <col min="7180" max="7416" width="9.140625" style="2"/>
    <col min="7417" max="7417" width="37.140625" style="2" customWidth="1"/>
    <col min="7418" max="7418" width="6.140625" style="2" customWidth="1"/>
    <col min="7419" max="7420" width="4.140625" style="2" customWidth="1"/>
    <col min="7421" max="7421" width="7.7109375" style="2" customWidth="1"/>
    <col min="7422" max="7424" width="6.28515625" style="2" customWidth="1"/>
    <col min="7425" max="7425" width="9.7109375" style="2" customWidth="1"/>
    <col min="7426" max="7432" width="0" style="2" hidden="1" customWidth="1"/>
    <col min="7433" max="7433" width="10.28515625" style="2" bestFit="1" customWidth="1"/>
    <col min="7434" max="7434" width="9.140625" style="2"/>
    <col min="7435" max="7435" width="10.140625" style="2" bestFit="1" customWidth="1"/>
    <col min="7436" max="7672" width="9.140625" style="2"/>
    <col min="7673" max="7673" width="37.140625" style="2" customWidth="1"/>
    <col min="7674" max="7674" width="6.140625" style="2" customWidth="1"/>
    <col min="7675" max="7676" width="4.140625" style="2" customWidth="1"/>
    <col min="7677" max="7677" width="7.7109375" style="2" customWidth="1"/>
    <col min="7678" max="7680" width="6.28515625" style="2" customWidth="1"/>
    <col min="7681" max="7681" width="9.7109375" style="2" customWidth="1"/>
    <col min="7682" max="7688" width="0" style="2" hidden="1" customWidth="1"/>
    <col min="7689" max="7689" width="10.28515625" style="2" bestFit="1" customWidth="1"/>
    <col min="7690" max="7690" width="9.140625" style="2"/>
    <col min="7691" max="7691" width="10.140625" style="2" bestFit="1" customWidth="1"/>
    <col min="7692" max="7928" width="9.140625" style="2"/>
    <col min="7929" max="7929" width="37.140625" style="2" customWidth="1"/>
    <col min="7930" max="7930" width="6.140625" style="2" customWidth="1"/>
    <col min="7931" max="7932" width="4.140625" style="2" customWidth="1"/>
    <col min="7933" max="7933" width="7.7109375" style="2" customWidth="1"/>
    <col min="7934" max="7936" width="6.28515625" style="2" customWidth="1"/>
    <col min="7937" max="7937" width="9.7109375" style="2" customWidth="1"/>
    <col min="7938" max="7944" width="0" style="2" hidden="1" customWidth="1"/>
    <col min="7945" max="7945" width="10.28515625" style="2" bestFit="1" customWidth="1"/>
    <col min="7946" max="7946" width="9.140625" style="2"/>
    <col min="7947" max="7947" width="10.140625" style="2" bestFit="1" customWidth="1"/>
    <col min="7948" max="8184" width="9.140625" style="2"/>
    <col min="8185" max="8185" width="37.140625" style="2" customWidth="1"/>
    <col min="8186" max="8186" width="6.140625" style="2" customWidth="1"/>
    <col min="8187" max="8188" width="4.140625" style="2" customWidth="1"/>
    <col min="8189" max="8189" width="7.7109375" style="2" customWidth="1"/>
    <col min="8190" max="8192" width="6.28515625" style="2" customWidth="1"/>
    <col min="8193" max="8193" width="9.7109375" style="2" customWidth="1"/>
    <col min="8194" max="8200" width="0" style="2" hidden="1" customWidth="1"/>
    <col min="8201" max="8201" width="10.28515625" style="2" bestFit="1" customWidth="1"/>
    <col min="8202" max="8202" width="9.140625" style="2"/>
    <col min="8203" max="8203" width="10.140625" style="2" bestFit="1" customWidth="1"/>
    <col min="8204" max="8440" width="9.140625" style="2"/>
    <col min="8441" max="8441" width="37.140625" style="2" customWidth="1"/>
    <col min="8442" max="8442" width="6.140625" style="2" customWidth="1"/>
    <col min="8443" max="8444" width="4.140625" style="2" customWidth="1"/>
    <col min="8445" max="8445" width="7.7109375" style="2" customWidth="1"/>
    <col min="8446" max="8448" width="6.28515625" style="2" customWidth="1"/>
    <col min="8449" max="8449" width="9.7109375" style="2" customWidth="1"/>
    <col min="8450" max="8456" width="0" style="2" hidden="1" customWidth="1"/>
    <col min="8457" max="8457" width="10.28515625" style="2" bestFit="1" customWidth="1"/>
    <col min="8458" max="8458" width="9.140625" style="2"/>
    <col min="8459" max="8459" width="10.140625" style="2" bestFit="1" customWidth="1"/>
    <col min="8460" max="8696" width="9.140625" style="2"/>
    <col min="8697" max="8697" width="37.140625" style="2" customWidth="1"/>
    <col min="8698" max="8698" width="6.140625" style="2" customWidth="1"/>
    <col min="8699" max="8700" width="4.140625" style="2" customWidth="1"/>
    <col min="8701" max="8701" width="7.7109375" style="2" customWidth="1"/>
    <col min="8702" max="8704" width="6.28515625" style="2" customWidth="1"/>
    <col min="8705" max="8705" width="9.7109375" style="2" customWidth="1"/>
    <col min="8706" max="8712" width="0" style="2" hidden="1" customWidth="1"/>
    <col min="8713" max="8713" width="10.28515625" style="2" bestFit="1" customWidth="1"/>
    <col min="8714" max="8714" width="9.140625" style="2"/>
    <col min="8715" max="8715" width="10.140625" style="2" bestFit="1" customWidth="1"/>
    <col min="8716" max="8952" width="9.140625" style="2"/>
    <col min="8953" max="8953" width="37.140625" style="2" customWidth="1"/>
    <col min="8954" max="8954" width="6.140625" style="2" customWidth="1"/>
    <col min="8955" max="8956" width="4.140625" style="2" customWidth="1"/>
    <col min="8957" max="8957" width="7.7109375" style="2" customWidth="1"/>
    <col min="8958" max="8960" width="6.28515625" style="2" customWidth="1"/>
    <col min="8961" max="8961" width="9.7109375" style="2" customWidth="1"/>
    <col min="8962" max="8968" width="0" style="2" hidden="1" customWidth="1"/>
    <col min="8969" max="8969" width="10.28515625" style="2" bestFit="1" customWidth="1"/>
    <col min="8970" max="8970" width="9.140625" style="2"/>
    <col min="8971" max="8971" width="10.140625" style="2" bestFit="1" customWidth="1"/>
    <col min="8972" max="9208" width="9.140625" style="2"/>
    <col min="9209" max="9209" width="37.140625" style="2" customWidth="1"/>
    <col min="9210" max="9210" width="6.140625" style="2" customWidth="1"/>
    <col min="9211" max="9212" width="4.140625" style="2" customWidth="1"/>
    <col min="9213" max="9213" width="7.7109375" style="2" customWidth="1"/>
    <col min="9214" max="9216" width="6.28515625" style="2" customWidth="1"/>
    <col min="9217" max="9217" width="9.7109375" style="2" customWidth="1"/>
    <col min="9218" max="9224" width="0" style="2" hidden="1" customWidth="1"/>
    <col min="9225" max="9225" width="10.28515625" style="2" bestFit="1" customWidth="1"/>
    <col min="9226" max="9226" width="9.140625" style="2"/>
    <col min="9227" max="9227" width="10.140625" style="2" bestFit="1" customWidth="1"/>
    <col min="9228" max="9464" width="9.140625" style="2"/>
    <col min="9465" max="9465" width="37.140625" style="2" customWidth="1"/>
    <col min="9466" max="9466" width="6.140625" style="2" customWidth="1"/>
    <col min="9467" max="9468" width="4.140625" style="2" customWidth="1"/>
    <col min="9469" max="9469" width="7.7109375" style="2" customWidth="1"/>
    <col min="9470" max="9472" width="6.28515625" style="2" customWidth="1"/>
    <col min="9473" max="9473" width="9.7109375" style="2" customWidth="1"/>
    <col min="9474" max="9480" width="0" style="2" hidden="1" customWidth="1"/>
    <col min="9481" max="9481" width="10.28515625" style="2" bestFit="1" customWidth="1"/>
    <col min="9482" max="9482" width="9.140625" style="2"/>
    <col min="9483" max="9483" width="10.140625" style="2" bestFit="1" customWidth="1"/>
    <col min="9484" max="9720" width="9.140625" style="2"/>
    <col min="9721" max="9721" width="37.140625" style="2" customWidth="1"/>
    <col min="9722" max="9722" width="6.140625" style="2" customWidth="1"/>
    <col min="9723" max="9724" width="4.140625" style="2" customWidth="1"/>
    <col min="9725" max="9725" width="7.7109375" style="2" customWidth="1"/>
    <col min="9726" max="9728" width="6.28515625" style="2" customWidth="1"/>
    <col min="9729" max="9729" width="9.7109375" style="2" customWidth="1"/>
    <col min="9730" max="9736" width="0" style="2" hidden="1" customWidth="1"/>
    <col min="9737" max="9737" width="10.28515625" style="2" bestFit="1" customWidth="1"/>
    <col min="9738" max="9738" width="9.140625" style="2"/>
    <col min="9739" max="9739" width="10.140625" style="2" bestFit="1" customWidth="1"/>
    <col min="9740" max="9976" width="9.140625" style="2"/>
    <col min="9977" max="9977" width="37.140625" style="2" customWidth="1"/>
    <col min="9978" max="9978" width="6.140625" style="2" customWidth="1"/>
    <col min="9979" max="9980" width="4.140625" style="2" customWidth="1"/>
    <col min="9981" max="9981" width="7.7109375" style="2" customWidth="1"/>
    <col min="9982" max="9984" width="6.28515625" style="2" customWidth="1"/>
    <col min="9985" max="9985" width="9.7109375" style="2" customWidth="1"/>
    <col min="9986" max="9992" width="0" style="2" hidden="1" customWidth="1"/>
    <col min="9993" max="9993" width="10.28515625" style="2" bestFit="1" customWidth="1"/>
    <col min="9994" max="9994" width="9.140625" style="2"/>
    <col min="9995" max="9995" width="10.140625" style="2" bestFit="1" customWidth="1"/>
    <col min="9996" max="10232" width="9.140625" style="2"/>
    <col min="10233" max="10233" width="37.140625" style="2" customWidth="1"/>
    <col min="10234" max="10234" width="6.140625" style="2" customWidth="1"/>
    <col min="10235" max="10236" width="4.140625" style="2" customWidth="1"/>
    <col min="10237" max="10237" width="7.7109375" style="2" customWidth="1"/>
    <col min="10238" max="10240" width="6.28515625" style="2" customWidth="1"/>
    <col min="10241" max="10241" width="9.7109375" style="2" customWidth="1"/>
    <col min="10242" max="10248" width="0" style="2" hidden="1" customWidth="1"/>
    <col min="10249" max="10249" width="10.28515625" style="2" bestFit="1" customWidth="1"/>
    <col min="10250" max="10250" width="9.140625" style="2"/>
    <col min="10251" max="10251" width="10.140625" style="2" bestFit="1" customWidth="1"/>
    <col min="10252" max="10488" width="9.140625" style="2"/>
    <col min="10489" max="10489" width="37.140625" style="2" customWidth="1"/>
    <col min="10490" max="10490" width="6.140625" style="2" customWidth="1"/>
    <col min="10491" max="10492" width="4.140625" style="2" customWidth="1"/>
    <col min="10493" max="10493" width="7.7109375" style="2" customWidth="1"/>
    <col min="10494" max="10496" width="6.28515625" style="2" customWidth="1"/>
    <col min="10497" max="10497" width="9.7109375" style="2" customWidth="1"/>
    <col min="10498" max="10504" width="0" style="2" hidden="1" customWidth="1"/>
    <col min="10505" max="10505" width="10.28515625" style="2" bestFit="1" customWidth="1"/>
    <col min="10506" max="10506" width="9.140625" style="2"/>
    <col min="10507" max="10507" width="10.140625" style="2" bestFit="1" customWidth="1"/>
    <col min="10508" max="10744" width="9.140625" style="2"/>
    <col min="10745" max="10745" width="37.140625" style="2" customWidth="1"/>
    <col min="10746" max="10746" width="6.140625" style="2" customWidth="1"/>
    <col min="10747" max="10748" width="4.140625" style="2" customWidth="1"/>
    <col min="10749" max="10749" width="7.7109375" style="2" customWidth="1"/>
    <col min="10750" max="10752" width="6.28515625" style="2" customWidth="1"/>
    <col min="10753" max="10753" width="9.7109375" style="2" customWidth="1"/>
    <col min="10754" max="10760" width="0" style="2" hidden="1" customWidth="1"/>
    <col min="10761" max="10761" width="10.28515625" style="2" bestFit="1" customWidth="1"/>
    <col min="10762" max="10762" width="9.140625" style="2"/>
    <col min="10763" max="10763" width="10.140625" style="2" bestFit="1" customWidth="1"/>
    <col min="10764" max="11000" width="9.140625" style="2"/>
    <col min="11001" max="11001" width="37.140625" style="2" customWidth="1"/>
    <col min="11002" max="11002" width="6.140625" style="2" customWidth="1"/>
    <col min="11003" max="11004" width="4.140625" style="2" customWidth="1"/>
    <col min="11005" max="11005" width="7.7109375" style="2" customWidth="1"/>
    <col min="11006" max="11008" width="6.28515625" style="2" customWidth="1"/>
    <col min="11009" max="11009" width="9.7109375" style="2" customWidth="1"/>
    <col min="11010" max="11016" width="0" style="2" hidden="1" customWidth="1"/>
    <col min="11017" max="11017" width="10.28515625" style="2" bestFit="1" customWidth="1"/>
    <col min="11018" max="11018" width="9.140625" style="2"/>
    <col min="11019" max="11019" width="10.140625" style="2" bestFit="1" customWidth="1"/>
    <col min="11020" max="11256" width="9.140625" style="2"/>
    <col min="11257" max="11257" width="37.140625" style="2" customWidth="1"/>
    <col min="11258" max="11258" width="6.140625" style="2" customWidth="1"/>
    <col min="11259" max="11260" width="4.140625" style="2" customWidth="1"/>
    <col min="11261" max="11261" width="7.7109375" style="2" customWidth="1"/>
    <col min="11262" max="11264" width="6.28515625" style="2" customWidth="1"/>
    <col min="11265" max="11265" width="9.7109375" style="2" customWidth="1"/>
    <col min="11266" max="11272" width="0" style="2" hidden="1" customWidth="1"/>
    <col min="11273" max="11273" width="10.28515625" style="2" bestFit="1" customWidth="1"/>
    <col min="11274" max="11274" width="9.140625" style="2"/>
    <col min="11275" max="11275" width="10.140625" style="2" bestFit="1" customWidth="1"/>
    <col min="11276" max="11512" width="9.140625" style="2"/>
    <col min="11513" max="11513" width="37.140625" style="2" customWidth="1"/>
    <col min="11514" max="11514" width="6.140625" style="2" customWidth="1"/>
    <col min="11515" max="11516" width="4.140625" style="2" customWidth="1"/>
    <col min="11517" max="11517" width="7.7109375" style="2" customWidth="1"/>
    <col min="11518" max="11520" width="6.28515625" style="2" customWidth="1"/>
    <col min="11521" max="11521" width="9.7109375" style="2" customWidth="1"/>
    <col min="11522" max="11528" width="0" style="2" hidden="1" customWidth="1"/>
    <col min="11529" max="11529" width="10.28515625" style="2" bestFit="1" customWidth="1"/>
    <col min="11530" max="11530" width="9.140625" style="2"/>
    <col min="11531" max="11531" width="10.140625" style="2" bestFit="1" customWidth="1"/>
    <col min="11532" max="11768" width="9.140625" style="2"/>
    <col min="11769" max="11769" width="37.140625" style="2" customWidth="1"/>
    <col min="11770" max="11770" width="6.140625" style="2" customWidth="1"/>
    <col min="11771" max="11772" width="4.140625" style="2" customWidth="1"/>
    <col min="11773" max="11773" width="7.7109375" style="2" customWidth="1"/>
    <col min="11774" max="11776" width="6.28515625" style="2" customWidth="1"/>
    <col min="11777" max="11777" width="9.7109375" style="2" customWidth="1"/>
    <col min="11778" max="11784" width="0" style="2" hidden="1" customWidth="1"/>
    <col min="11785" max="11785" width="10.28515625" style="2" bestFit="1" customWidth="1"/>
    <col min="11786" max="11786" width="9.140625" style="2"/>
    <col min="11787" max="11787" width="10.140625" style="2" bestFit="1" customWidth="1"/>
    <col min="11788" max="12024" width="9.140625" style="2"/>
    <col min="12025" max="12025" width="37.140625" style="2" customWidth="1"/>
    <col min="12026" max="12026" width="6.140625" style="2" customWidth="1"/>
    <col min="12027" max="12028" width="4.140625" style="2" customWidth="1"/>
    <col min="12029" max="12029" width="7.7109375" style="2" customWidth="1"/>
    <col min="12030" max="12032" width="6.28515625" style="2" customWidth="1"/>
    <col min="12033" max="12033" width="9.7109375" style="2" customWidth="1"/>
    <col min="12034" max="12040" width="0" style="2" hidden="1" customWidth="1"/>
    <col min="12041" max="12041" width="10.28515625" style="2" bestFit="1" customWidth="1"/>
    <col min="12042" max="12042" width="9.140625" style="2"/>
    <col min="12043" max="12043" width="10.140625" style="2" bestFit="1" customWidth="1"/>
    <col min="12044" max="12280" width="9.140625" style="2"/>
    <col min="12281" max="12281" width="37.140625" style="2" customWidth="1"/>
    <col min="12282" max="12282" width="6.140625" style="2" customWidth="1"/>
    <col min="12283" max="12284" width="4.140625" style="2" customWidth="1"/>
    <col min="12285" max="12285" width="7.7109375" style="2" customWidth="1"/>
    <col min="12286" max="12288" width="6.28515625" style="2" customWidth="1"/>
    <col min="12289" max="12289" width="9.7109375" style="2" customWidth="1"/>
    <col min="12290" max="12296" width="0" style="2" hidden="1" customWidth="1"/>
    <col min="12297" max="12297" width="10.28515625" style="2" bestFit="1" customWidth="1"/>
    <col min="12298" max="12298" width="9.140625" style="2"/>
    <col min="12299" max="12299" width="10.140625" style="2" bestFit="1" customWidth="1"/>
    <col min="12300" max="12536" width="9.140625" style="2"/>
    <col min="12537" max="12537" width="37.140625" style="2" customWidth="1"/>
    <col min="12538" max="12538" width="6.140625" style="2" customWidth="1"/>
    <col min="12539" max="12540" width="4.140625" style="2" customWidth="1"/>
    <col min="12541" max="12541" width="7.7109375" style="2" customWidth="1"/>
    <col min="12542" max="12544" width="6.28515625" style="2" customWidth="1"/>
    <col min="12545" max="12545" width="9.7109375" style="2" customWidth="1"/>
    <col min="12546" max="12552" width="0" style="2" hidden="1" customWidth="1"/>
    <col min="12553" max="12553" width="10.28515625" style="2" bestFit="1" customWidth="1"/>
    <col min="12554" max="12554" width="9.140625" style="2"/>
    <col min="12555" max="12555" width="10.140625" style="2" bestFit="1" customWidth="1"/>
    <col min="12556" max="12792" width="9.140625" style="2"/>
    <col min="12793" max="12793" width="37.140625" style="2" customWidth="1"/>
    <col min="12794" max="12794" width="6.140625" style="2" customWidth="1"/>
    <col min="12795" max="12796" width="4.140625" style="2" customWidth="1"/>
    <col min="12797" max="12797" width="7.7109375" style="2" customWidth="1"/>
    <col min="12798" max="12800" width="6.28515625" style="2" customWidth="1"/>
    <col min="12801" max="12801" width="9.7109375" style="2" customWidth="1"/>
    <col min="12802" max="12808" width="0" style="2" hidden="1" customWidth="1"/>
    <col min="12809" max="12809" width="10.28515625" style="2" bestFit="1" customWidth="1"/>
    <col min="12810" max="12810" width="9.140625" style="2"/>
    <col min="12811" max="12811" width="10.140625" style="2" bestFit="1" customWidth="1"/>
    <col min="12812" max="13048" width="9.140625" style="2"/>
    <col min="13049" max="13049" width="37.140625" style="2" customWidth="1"/>
    <col min="13050" max="13050" width="6.140625" style="2" customWidth="1"/>
    <col min="13051" max="13052" width="4.140625" style="2" customWidth="1"/>
    <col min="13053" max="13053" width="7.7109375" style="2" customWidth="1"/>
    <col min="13054" max="13056" width="6.28515625" style="2" customWidth="1"/>
    <col min="13057" max="13057" width="9.7109375" style="2" customWidth="1"/>
    <col min="13058" max="13064" width="0" style="2" hidden="1" customWidth="1"/>
    <col min="13065" max="13065" width="10.28515625" style="2" bestFit="1" customWidth="1"/>
    <col min="13066" max="13066" width="9.140625" style="2"/>
    <col min="13067" max="13067" width="10.140625" style="2" bestFit="1" customWidth="1"/>
    <col min="13068" max="13304" width="9.140625" style="2"/>
    <col min="13305" max="13305" width="37.140625" style="2" customWidth="1"/>
    <col min="13306" max="13306" width="6.140625" style="2" customWidth="1"/>
    <col min="13307" max="13308" width="4.140625" style="2" customWidth="1"/>
    <col min="13309" max="13309" width="7.7109375" style="2" customWidth="1"/>
    <col min="13310" max="13312" width="6.28515625" style="2" customWidth="1"/>
    <col min="13313" max="13313" width="9.7109375" style="2" customWidth="1"/>
    <col min="13314" max="13320" width="0" style="2" hidden="1" customWidth="1"/>
    <col min="13321" max="13321" width="10.28515625" style="2" bestFit="1" customWidth="1"/>
    <col min="13322" max="13322" width="9.140625" style="2"/>
    <col min="13323" max="13323" width="10.140625" style="2" bestFit="1" customWidth="1"/>
    <col min="13324" max="13560" width="9.140625" style="2"/>
    <col min="13561" max="13561" width="37.140625" style="2" customWidth="1"/>
    <col min="13562" max="13562" width="6.140625" style="2" customWidth="1"/>
    <col min="13563" max="13564" width="4.140625" style="2" customWidth="1"/>
    <col min="13565" max="13565" width="7.7109375" style="2" customWidth="1"/>
    <col min="13566" max="13568" width="6.28515625" style="2" customWidth="1"/>
    <col min="13569" max="13569" width="9.7109375" style="2" customWidth="1"/>
    <col min="13570" max="13576" width="0" style="2" hidden="1" customWidth="1"/>
    <col min="13577" max="13577" width="10.28515625" style="2" bestFit="1" customWidth="1"/>
    <col min="13578" max="13578" width="9.140625" style="2"/>
    <col min="13579" max="13579" width="10.140625" style="2" bestFit="1" customWidth="1"/>
    <col min="13580" max="13816" width="9.140625" style="2"/>
    <col min="13817" max="13817" width="37.140625" style="2" customWidth="1"/>
    <col min="13818" max="13818" width="6.140625" style="2" customWidth="1"/>
    <col min="13819" max="13820" width="4.140625" style="2" customWidth="1"/>
    <col min="13821" max="13821" width="7.7109375" style="2" customWidth="1"/>
    <col min="13822" max="13824" width="6.28515625" style="2" customWidth="1"/>
    <col min="13825" max="13825" width="9.7109375" style="2" customWidth="1"/>
    <col min="13826" max="13832" width="0" style="2" hidden="1" customWidth="1"/>
    <col min="13833" max="13833" width="10.28515625" style="2" bestFit="1" customWidth="1"/>
    <col min="13834" max="13834" width="9.140625" style="2"/>
    <col min="13835" max="13835" width="10.140625" style="2" bestFit="1" customWidth="1"/>
    <col min="13836" max="14072" width="9.140625" style="2"/>
    <col min="14073" max="14073" width="37.140625" style="2" customWidth="1"/>
    <col min="14074" max="14074" width="6.140625" style="2" customWidth="1"/>
    <col min="14075" max="14076" width="4.140625" style="2" customWidth="1"/>
    <col min="14077" max="14077" width="7.7109375" style="2" customWidth="1"/>
    <col min="14078" max="14080" width="6.28515625" style="2" customWidth="1"/>
    <col min="14081" max="14081" width="9.7109375" style="2" customWidth="1"/>
    <col min="14082" max="14088" width="0" style="2" hidden="1" customWidth="1"/>
    <col min="14089" max="14089" width="10.28515625" style="2" bestFit="1" customWidth="1"/>
    <col min="14090" max="14090" width="9.140625" style="2"/>
    <col min="14091" max="14091" width="10.140625" style="2" bestFit="1" customWidth="1"/>
    <col min="14092" max="14328" width="9.140625" style="2"/>
    <col min="14329" max="14329" width="37.140625" style="2" customWidth="1"/>
    <col min="14330" max="14330" width="6.140625" style="2" customWidth="1"/>
    <col min="14331" max="14332" width="4.140625" style="2" customWidth="1"/>
    <col min="14333" max="14333" width="7.7109375" style="2" customWidth="1"/>
    <col min="14334" max="14336" width="6.28515625" style="2" customWidth="1"/>
    <col min="14337" max="14337" width="9.7109375" style="2" customWidth="1"/>
    <col min="14338" max="14344" width="0" style="2" hidden="1" customWidth="1"/>
    <col min="14345" max="14345" width="10.28515625" style="2" bestFit="1" customWidth="1"/>
    <col min="14346" max="14346" width="9.140625" style="2"/>
    <col min="14347" max="14347" width="10.140625" style="2" bestFit="1" customWidth="1"/>
    <col min="14348" max="14584" width="9.140625" style="2"/>
    <col min="14585" max="14585" width="37.140625" style="2" customWidth="1"/>
    <col min="14586" max="14586" width="6.140625" style="2" customWidth="1"/>
    <col min="14587" max="14588" width="4.140625" style="2" customWidth="1"/>
    <col min="14589" max="14589" width="7.7109375" style="2" customWidth="1"/>
    <col min="14590" max="14592" width="6.28515625" style="2" customWidth="1"/>
    <col min="14593" max="14593" width="9.7109375" style="2" customWidth="1"/>
    <col min="14594" max="14600" width="0" style="2" hidden="1" customWidth="1"/>
    <col min="14601" max="14601" width="10.28515625" style="2" bestFit="1" customWidth="1"/>
    <col min="14602" max="14602" width="9.140625" style="2"/>
    <col min="14603" max="14603" width="10.140625" style="2" bestFit="1" customWidth="1"/>
    <col min="14604" max="14840" width="9.140625" style="2"/>
    <col min="14841" max="14841" width="37.140625" style="2" customWidth="1"/>
    <col min="14842" max="14842" width="6.140625" style="2" customWidth="1"/>
    <col min="14843" max="14844" width="4.140625" style="2" customWidth="1"/>
    <col min="14845" max="14845" width="7.7109375" style="2" customWidth="1"/>
    <col min="14846" max="14848" width="6.28515625" style="2" customWidth="1"/>
    <col min="14849" max="14849" width="9.7109375" style="2" customWidth="1"/>
    <col min="14850" max="14856" width="0" style="2" hidden="1" customWidth="1"/>
    <col min="14857" max="14857" width="10.28515625" style="2" bestFit="1" customWidth="1"/>
    <col min="14858" max="14858" width="9.140625" style="2"/>
    <col min="14859" max="14859" width="10.140625" style="2" bestFit="1" customWidth="1"/>
    <col min="14860" max="15096" width="9.140625" style="2"/>
    <col min="15097" max="15097" width="37.140625" style="2" customWidth="1"/>
    <col min="15098" max="15098" width="6.140625" style="2" customWidth="1"/>
    <col min="15099" max="15100" width="4.140625" style="2" customWidth="1"/>
    <col min="15101" max="15101" width="7.7109375" style="2" customWidth="1"/>
    <col min="15102" max="15104" width="6.28515625" style="2" customWidth="1"/>
    <col min="15105" max="15105" width="9.7109375" style="2" customWidth="1"/>
    <col min="15106" max="15112" width="0" style="2" hidden="1" customWidth="1"/>
    <col min="15113" max="15113" width="10.28515625" style="2" bestFit="1" customWidth="1"/>
    <col min="15114" max="15114" width="9.140625" style="2"/>
    <col min="15115" max="15115" width="10.140625" style="2" bestFit="1" customWidth="1"/>
    <col min="15116" max="15352" width="9.140625" style="2"/>
    <col min="15353" max="15353" width="37.140625" style="2" customWidth="1"/>
    <col min="15354" max="15354" width="6.140625" style="2" customWidth="1"/>
    <col min="15355" max="15356" width="4.140625" style="2" customWidth="1"/>
    <col min="15357" max="15357" width="7.7109375" style="2" customWidth="1"/>
    <col min="15358" max="15360" width="6.28515625" style="2" customWidth="1"/>
    <col min="15361" max="15361" width="9.7109375" style="2" customWidth="1"/>
    <col min="15362" max="15368" width="0" style="2" hidden="1" customWidth="1"/>
    <col min="15369" max="15369" width="10.28515625" style="2" bestFit="1" customWidth="1"/>
    <col min="15370" max="15370" width="9.140625" style="2"/>
    <col min="15371" max="15371" width="10.140625" style="2" bestFit="1" customWidth="1"/>
    <col min="15372" max="15608" width="9.140625" style="2"/>
    <col min="15609" max="15609" width="37.140625" style="2" customWidth="1"/>
    <col min="15610" max="15610" width="6.140625" style="2" customWidth="1"/>
    <col min="15611" max="15612" width="4.140625" style="2" customWidth="1"/>
    <col min="15613" max="15613" width="7.7109375" style="2" customWidth="1"/>
    <col min="15614" max="15616" width="6.28515625" style="2" customWidth="1"/>
    <col min="15617" max="15617" width="9.7109375" style="2" customWidth="1"/>
    <col min="15618" max="15624" width="0" style="2" hidden="1" customWidth="1"/>
    <col min="15625" max="15625" width="10.28515625" style="2" bestFit="1" customWidth="1"/>
    <col min="15626" max="15626" width="9.140625" style="2"/>
    <col min="15627" max="15627" width="10.140625" style="2" bestFit="1" customWidth="1"/>
    <col min="15628" max="15864" width="9.140625" style="2"/>
    <col min="15865" max="15865" width="37.140625" style="2" customWidth="1"/>
    <col min="15866" max="15866" width="6.140625" style="2" customWidth="1"/>
    <col min="15867" max="15868" width="4.140625" style="2" customWidth="1"/>
    <col min="15869" max="15869" width="7.7109375" style="2" customWidth="1"/>
    <col min="15870" max="15872" width="6.28515625" style="2" customWidth="1"/>
    <col min="15873" max="15873" width="9.7109375" style="2" customWidth="1"/>
    <col min="15874" max="15880" width="0" style="2" hidden="1" customWidth="1"/>
    <col min="15881" max="15881" width="10.28515625" style="2" bestFit="1" customWidth="1"/>
    <col min="15882" max="15882" width="9.140625" style="2"/>
    <col min="15883" max="15883" width="10.140625" style="2" bestFit="1" customWidth="1"/>
    <col min="15884" max="16120" width="9.140625" style="2"/>
    <col min="16121" max="16121" width="37.140625" style="2" customWidth="1"/>
    <col min="16122" max="16122" width="6.140625" style="2" customWidth="1"/>
    <col min="16123" max="16124" width="4.140625" style="2" customWidth="1"/>
    <col min="16125" max="16125" width="7.7109375" style="2" customWidth="1"/>
    <col min="16126" max="16128" width="6.28515625" style="2" customWidth="1"/>
    <col min="16129" max="16129" width="9.7109375" style="2" customWidth="1"/>
    <col min="16130" max="16136" width="0" style="2" hidden="1" customWidth="1"/>
    <col min="16137" max="16137" width="10.28515625" style="2" bestFit="1" customWidth="1"/>
    <col min="16138" max="16138" width="9.140625" style="2"/>
    <col min="16139" max="16139" width="10.140625" style="2" bestFit="1" customWidth="1"/>
    <col min="16140" max="16384" width="9.140625" style="2"/>
  </cols>
  <sheetData>
    <row r="1" spans="1:11" ht="15.75" x14ac:dyDescent="0.25">
      <c r="A1" s="1"/>
      <c r="B1" s="1"/>
      <c r="C1" s="1"/>
      <c r="D1" s="1"/>
      <c r="E1" s="71" t="s">
        <v>108</v>
      </c>
      <c r="F1" s="71"/>
      <c r="G1" s="71"/>
      <c r="H1" s="71"/>
      <c r="I1" s="71"/>
      <c r="J1" s="71"/>
      <c r="K1" s="71"/>
    </row>
    <row r="2" spans="1:11" ht="15" customHeight="1" x14ac:dyDescent="0.25">
      <c r="A2" s="72" t="s">
        <v>109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5.75" x14ac:dyDescent="0.25">
      <c r="A3" s="71" t="s">
        <v>110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5.75" x14ac:dyDescent="0.25">
      <c r="A5" s="73" t="s">
        <v>127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6" customHeight="1" x14ac:dyDescent="0.2"/>
    <row r="7" spans="1:11" ht="51.75" customHeight="1" x14ac:dyDescent="0.2">
      <c r="A7" s="74" t="s">
        <v>117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83" t="s">
        <v>0</v>
      </c>
      <c r="K8" s="83"/>
    </row>
    <row r="9" spans="1:11" ht="30.75" customHeight="1" x14ac:dyDescent="0.2">
      <c r="A9" s="77" t="s">
        <v>1</v>
      </c>
      <c r="B9" s="86" t="s">
        <v>2</v>
      </c>
      <c r="C9" s="86"/>
      <c r="D9" s="86"/>
      <c r="E9" s="86"/>
      <c r="F9" s="86"/>
      <c r="G9" s="86"/>
      <c r="H9" s="86"/>
      <c r="I9" s="86"/>
      <c r="J9" s="85" t="s">
        <v>3</v>
      </c>
      <c r="K9" s="85"/>
    </row>
    <row r="10" spans="1:11" ht="66" customHeight="1" x14ac:dyDescent="0.2">
      <c r="A10" s="77"/>
      <c r="B10" s="64" t="s">
        <v>89</v>
      </c>
      <c r="C10" s="64" t="s">
        <v>4</v>
      </c>
      <c r="D10" s="64" t="s">
        <v>5</v>
      </c>
      <c r="E10" s="86" t="s">
        <v>6</v>
      </c>
      <c r="F10" s="86"/>
      <c r="G10" s="86"/>
      <c r="H10" s="86"/>
      <c r="I10" s="64" t="s">
        <v>7</v>
      </c>
      <c r="J10" s="28" t="s">
        <v>99</v>
      </c>
      <c r="K10" s="28" t="s">
        <v>100</v>
      </c>
    </row>
    <row r="11" spans="1:11" ht="31.5" customHeight="1" x14ac:dyDescent="0.2">
      <c r="A11" s="23" t="s">
        <v>11</v>
      </c>
      <c r="B11" s="64"/>
      <c r="C11" s="64"/>
      <c r="D11" s="64"/>
      <c r="E11" s="65"/>
      <c r="F11" s="65"/>
      <c r="G11" s="65"/>
      <c r="H11" s="65"/>
      <c r="I11" s="64"/>
      <c r="J11" s="18">
        <f>J12+J69</f>
        <v>3118.2000000000003</v>
      </c>
      <c r="K11" s="18">
        <f>K12+K69</f>
        <v>3154.8</v>
      </c>
    </row>
    <row r="12" spans="1:11" s="21" customFormat="1" ht="35.450000000000003" customHeight="1" x14ac:dyDescent="0.2">
      <c r="A12" s="23" t="s">
        <v>115</v>
      </c>
      <c r="B12" s="15"/>
      <c r="C12" s="16"/>
      <c r="D12" s="16"/>
      <c r="E12" s="17"/>
      <c r="F12" s="17"/>
      <c r="G12" s="17"/>
      <c r="H12" s="17"/>
      <c r="I12" s="16"/>
      <c r="J12" s="18">
        <f>J13+J27+J34+J40+J47+J55+J61</f>
        <v>2934.7000000000003</v>
      </c>
      <c r="K12" s="18">
        <f>K13+K27+K34+K40+K47+K55+K61</f>
        <v>2971.3</v>
      </c>
    </row>
    <row r="13" spans="1:11" ht="31.5" x14ac:dyDescent="0.2">
      <c r="A13" s="23" t="s">
        <v>12</v>
      </c>
      <c r="B13" s="57" t="s">
        <v>118</v>
      </c>
      <c r="C13" s="22" t="s">
        <v>13</v>
      </c>
      <c r="D13" s="22" t="s">
        <v>14</v>
      </c>
      <c r="E13" s="22" t="s">
        <v>14</v>
      </c>
      <c r="F13" s="22" t="s">
        <v>15</v>
      </c>
      <c r="G13" s="22" t="s">
        <v>14</v>
      </c>
      <c r="H13" s="22" t="s">
        <v>16</v>
      </c>
      <c r="I13" s="22" t="s">
        <v>17</v>
      </c>
      <c r="J13" s="24">
        <f>J14+J19</f>
        <v>843.4</v>
      </c>
      <c r="K13" s="24">
        <f>K14+K19</f>
        <v>843.4</v>
      </c>
    </row>
    <row r="14" spans="1:11" s="7" customFormat="1" ht="99.75" customHeight="1" x14ac:dyDescent="0.2">
      <c r="A14" s="23" t="s">
        <v>18</v>
      </c>
      <c r="B14" s="57" t="s">
        <v>118</v>
      </c>
      <c r="C14" s="22" t="s">
        <v>13</v>
      </c>
      <c r="D14" s="22" t="s">
        <v>19</v>
      </c>
      <c r="E14" s="22" t="s">
        <v>14</v>
      </c>
      <c r="F14" s="22" t="s">
        <v>15</v>
      </c>
      <c r="G14" s="22" t="s">
        <v>14</v>
      </c>
      <c r="H14" s="22" t="s">
        <v>16</v>
      </c>
      <c r="I14" s="22" t="s">
        <v>17</v>
      </c>
      <c r="J14" s="24">
        <f t="shared" ref="J14:K17" si="0">J15</f>
        <v>251.1</v>
      </c>
      <c r="K14" s="24">
        <f t="shared" si="0"/>
        <v>251.1</v>
      </c>
    </row>
    <row r="15" spans="1:11" s="7" customFormat="1" ht="38.25" customHeight="1" x14ac:dyDescent="0.2">
      <c r="A15" s="23" t="s">
        <v>20</v>
      </c>
      <c r="B15" s="57" t="s">
        <v>118</v>
      </c>
      <c r="C15" s="22" t="s">
        <v>13</v>
      </c>
      <c r="D15" s="22" t="s">
        <v>19</v>
      </c>
      <c r="E15" s="22" t="s">
        <v>21</v>
      </c>
      <c r="F15" s="22" t="s">
        <v>15</v>
      </c>
      <c r="G15" s="22" t="s">
        <v>14</v>
      </c>
      <c r="H15" s="22" t="s">
        <v>16</v>
      </c>
      <c r="I15" s="22" t="s">
        <v>17</v>
      </c>
      <c r="J15" s="24">
        <f t="shared" si="0"/>
        <v>251.1</v>
      </c>
      <c r="K15" s="24">
        <f t="shared" si="0"/>
        <v>251.1</v>
      </c>
    </row>
    <row r="16" spans="1:11" s="7" customFormat="1" ht="51.75" customHeight="1" x14ac:dyDescent="0.2">
      <c r="A16" s="23" t="s">
        <v>22</v>
      </c>
      <c r="B16" s="57" t="s">
        <v>118</v>
      </c>
      <c r="C16" s="22" t="s">
        <v>13</v>
      </c>
      <c r="D16" s="22" t="s">
        <v>19</v>
      </c>
      <c r="E16" s="22" t="s">
        <v>21</v>
      </c>
      <c r="F16" s="22" t="s">
        <v>15</v>
      </c>
      <c r="G16" s="22" t="s">
        <v>23</v>
      </c>
      <c r="H16" s="22" t="s">
        <v>16</v>
      </c>
      <c r="I16" s="22" t="s">
        <v>17</v>
      </c>
      <c r="J16" s="24">
        <f t="shared" si="0"/>
        <v>251.1</v>
      </c>
      <c r="K16" s="24">
        <f t="shared" si="0"/>
        <v>251.1</v>
      </c>
    </row>
    <row r="17" spans="1:11" s="7" customFormat="1" ht="39.75" customHeight="1" x14ac:dyDescent="0.2">
      <c r="A17" s="26" t="s">
        <v>24</v>
      </c>
      <c r="B17" s="58" t="s">
        <v>118</v>
      </c>
      <c r="C17" s="28" t="s">
        <v>13</v>
      </c>
      <c r="D17" s="28" t="s">
        <v>19</v>
      </c>
      <c r="E17" s="28" t="s">
        <v>21</v>
      </c>
      <c r="F17" s="28" t="s">
        <v>15</v>
      </c>
      <c r="G17" s="28" t="s">
        <v>23</v>
      </c>
      <c r="H17" s="28" t="s">
        <v>77</v>
      </c>
      <c r="I17" s="28" t="s">
        <v>17</v>
      </c>
      <c r="J17" s="25">
        <f t="shared" si="0"/>
        <v>251.1</v>
      </c>
      <c r="K17" s="25">
        <f t="shared" si="0"/>
        <v>251.1</v>
      </c>
    </row>
    <row r="18" spans="1:11" s="7" customFormat="1" ht="164.25" customHeight="1" x14ac:dyDescent="0.2">
      <c r="A18" s="26" t="s">
        <v>25</v>
      </c>
      <c r="B18" s="58" t="s">
        <v>118</v>
      </c>
      <c r="C18" s="28" t="s">
        <v>13</v>
      </c>
      <c r="D18" s="28" t="s">
        <v>19</v>
      </c>
      <c r="E18" s="28" t="s">
        <v>21</v>
      </c>
      <c r="F18" s="28" t="s">
        <v>15</v>
      </c>
      <c r="G18" s="28" t="s">
        <v>23</v>
      </c>
      <c r="H18" s="28" t="s">
        <v>77</v>
      </c>
      <c r="I18" s="28" t="s">
        <v>26</v>
      </c>
      <c r="J18" s="25">
        <v>251.1</v>
      </c>
      <c r="K18" s="25">
        <v>251.1</v>
      </c>
    </row>
    <row r="19" spans="1:11" ht="132.75" customHeight="1" x14ac:dyDescent="0.2">
      <c r="A19" s="23" t="s">
        <v>27</v>
      </c>
      <c r="B19" s="57" t="s">
        <v>118</v>
      </c>
      <c r="C19" s="22" t="s">
        <v>13</v>
      </c>
      <c r="D19" s="22" t="s">
        <v>28</v>
      </c>
      <c r="E19" s="29" t="s">
        <v>14</v>
      </c>
      <c r="F19" s="29" t="s">
        <v>15</v>
      </c>
      <c r="G19" s="29" t="s">
        <v>14</v>
      </c>
      <c r="H19" s="29" t="s">
        <v>29</v>
      </c>
      <c r="I19" s="29" t="s">
        <v>17</v>
      </c>
      <c r="J19" s="24">
        <f t="shared" ref="J19:K22" si="1">J20</f>
        <v>592.29999999999995</v>
      </c>
      <c r="K19" s="24">
        <f t="shared" si="1"/>
        <v>592.29999999999995</v>
      </c>
    </row>
    <row r="20" spans="1:11" ht="38.25" customHeight="1" x14ac:dyDescent="0.2">
      <c r="A20" s="26" t="s">
        <v>20</v>
      </c>
      <c r="B20" s="58" t="s">
        <v>118</v>
      </c>
      <c r="C20" s="28" t="s">
        <v>13</v>
      </c>
      <c r="D20" s="28" t="s">
        <v>28</v>
      </c>
      <c r="E20" s="28" t="s">
        <v>21</v>
      </c>
      <c r="F20" s="28" t="s">
        <v>15</v>
      </c>
      <c r="G20" s="28" t="s">
        <v>14</v>
      </c>
      <c r="H20" s="28" t="s">
        <v>29</v>
      </c>
      <c r="I20" s="28" t="s">
        <v>17</v>
      </c>
      <c r="J20" s="25">
        <f t="shared" si="1"/>
        <v>592.29999999999995</v>
      </c>
      <c r="K20" s="25">
        <f t="shared" si="1"/>
        <v>592.29999999999995</v>
      </c>
    </row>
    <row r="21" spans="1:11" ht="52.5" customHeight="1" x14ac:dyDescent="0.2">
      <c r="A21" s="26" t="s">
        <v>22</v>
      </c>
      <c r="B21" s="58" t="s">
        <v>118</v>
      </c>
      <c r="C21" s="28" t="s">
        <v>13</v>
      </c>
      <c r="D21" s="28" t="s">
        <v>28</v>
      </c>
      <c r="E21" s="28" t="s">
        <v>21</v>
      </c>
      <c r="F21" s="28" t="s">
        <v>15</v>
      </c>
      <c r="G21" s="28" t="s">
        <v>23</v>
      </c>
      <c r="H21" s="28" t="s">
        <v>29</v>
      </c>
      <c r="I21" s="28" t="s">
        <v>17</v>
      </c>
      <c r="J21" s="25">
        <f t="shared" si="1"/>
        <v>592.29999999999995</v>
      </c>
      <c r="K21" s="25">
        <f t="shared" si="1"/>
        <v>592.29999999999995</v>
      </c>
    </row>
    <row r="22" spans="1:11" ht="110.25" x14ac:dyDescent="0.2">
      <c r="A22" s="30" t="s">
        <v>30</v>
      </c>
      <c r="B22" s="58" t="s">
        <v>118</v>
      </c>
      <c r="C22" s="28" t="s">
        <v>13</v>
      </c>
      <c r="D22" s="28" t="s">
        <v>28</v>
      </c>
      <c r="E22" s="28" t="s">
        <v>21</v>
      </c>
      <c r="F22" s="28" t="s">
        <v>15</v>
      </c>
      <c r="G22" s="28" t="s">
        <v>23</v>
      </c>
      <c r="H22" s="28" t="s">
        <v>31</v>
      </c>
      <c r="I22" s="28" t="s">
        <v>17</v>
      </c>
      <c r="J22" s="25">
        <f t="shared" si="1"/>
        <v>592.29999999999995</v>
      </c>
      <c r="K22" s="25">
        <f t="shared" si="1"/>
        <v>592.29999999999995</v>
      </c>
    </row>
    <row r="23" spans="1:11" ht="55.5" customHeight="1" x14ac:dyDescent="0.2">
      <c r="A23" s="26" t="s">
        <v>32</v>
      </c>
      <c r="B23" s="58" t="s">
        <v>118</v>
      </c>
      <c r="C23" s="28" t="s">
        <v>13</v>
      </c>
      <c r="D23" s="28" t="s">
        <v>28</v>
      </c>
      <c r="E23" s="28" t="s">
        <v>21</v>
      </c>
      <c r="F23" s="28" t="s">
        <v>15</v>
      </c>
      <c r="G23" s="28" t="s">
        <v>23</v>
      </c>
      <c r="H23" s="28" t="s">
        <v>31</v>
      </c>
      <c r="I23" s="28" t="s">
        <v>17</v>
      </c>
      <c r="J23" s="25">
        <f>J24+J25+J26</f>
        <v>592.29999999999995</v>
      </c>
      <c r="K23" s="25">
        <f>K24+K25+K26</f>
        <v>592.29999999999995</v>
      </c>
    </row>
    <row r="24" spans="1:11" ht="165.75" customHeight="1" x14ac:dyDescent="0.2">
      <c r="A24" s="26" t="s">
        <v>25</v>
      </c>
      <c r="B24" s="58" t="s">
        <v>118</v>
      </c>
      <c r="C24" s="28" t="s">
        <v>13</v>
      </c>
      <c r="D24" s="28" t="s">
        <v>28</v>
      </c>
      <c r="E24" s="28" t="s">
        <v>21</v>
      </c>
      <c r="F24" s="28" t="s">
        <v>15</v>
      </c>
      <c r="G24" s="28" t="s">
        <v>23</v>
      </c>
      <c r="H24" s="28" t="s">
        <v>31</v>
      </c>
      <c r="I24" s="28" t="s">
        <v>26</v>
      </c>
      <c r="J24" s="25">
        <v>483.3</v>
      </c>
      <c r="K24" s="25">
        <v>483.3</v>
      </c>
    </row>
    <row r="25" spans="1:11" ht="47.25" x14ac:dyDescent="0.2">
      <c r="A25" s="26" t="s">
        <v>33</v>
      </c>
      <c r="B25" s="58" t="s">
        <v>118</v>
      </c>
      <c r="C25" s="28" t="s">
        <v>13</v>
      </c>
      <c r="D25" s="28" t="s">
        <v>28</v>
      </c>
      <c r="E25" s="28" t="s">
        <v>21</v>
      </c>
      <c r="F25" s="28" t="s">
        <v>15</v>
      </c>
      <c r="G25" s="28" t="s">
        <v>23</v>
      </c>
      <c r="H25" s="28" t="s">
        <v>31</v>
      </c>
      <c r="I25" s="28" t="s">
        <v>34</v>
      </c>
      <c r="J25" s="25">
        <v>106</v>
      </c>
      <c r="K25" s="25">
        <v>106</v>
      </c>
    </row>
    <row r="26" spans="1:11" ht="31.5" x14ac:dyDescent="0.2">
      <c r="A26" s="26" t="s">
        <v>35</v>
      </c>
      <c r="B26" s="58" t="s">
        <v>118</v>
      </c>
      <c r="C26" s="28" t="s">
        <v>13</v>
      </c>
      <c r="D26" s="28" t="s">
        <v>28</v>
      </c>
      <c r="E26" s="28" t="s">
        <v>21</v>
      </c>
      <c r="F26" s="28" t="s">
        <v>15</v>
      </c>
      <c r="G26" s="28" t="s">
        <v>23</v>
      </c>
      <c r="H26" s="28" t="s">
        <v>31</v>
      </c>
      <c r="I26" s="27" t="s">
        <v>36</v>
      </c>
      <c r="J26" s="25">
        <v>3</v>
      </c>
      <c r="K26" s="25">
        <v>3</v>
      </c>
    </row>
    <row r="27" spans="1:11" s="7" customFormat="1" ht="15.75" x14ac:dyDescent="0.2">
      <c r="A27" s="23" t="s">
        <v>37</v>
      </c>
      <c r="B27" s="57" t="s">
        <v>118</v>
      </c>
      <c r="C27" s="29" t="s">
        <v>19</v>
      </c>
      <c r="D27" s="29" t="s">
        <v>14</v>
      </c>
      <c r="E27" s="29" t="s">
        <v>14</v>
      </c>
      <c r="F27" s="29" t="s">
        <v>15</v>
      </c>
      <c r="G27" s="29" t="s">
        <v>14</v>
      </c>
      <c r="H27" s="29" t="s">
        <v>29</v>
      </c>
      <c r="I27" s="29" t="s">
        <v>17</v>
      </c>
      <c r="J27" s="24">
        <f t="shared" ref="J27:K30" si="2">J28</f>
        <v>189</v>
      </c>
      <c r="K27" s="24">
        <f t="shared" si="2"/>
        <v>189</v>
      </c>
    </row>
    <row r="28" spans="1:11" s="7" customFormat="1" ht="31.5" x14ac:dyDescent="0.2">
      <c r="A28" s="31" t="s">
        <v>38</v>
      </c>
      <c r="B28" s="58" t="s">
        <v>118</v>
      </c>
      <c r="C28" s="29" t="s">
        <v>19</v>
      </c>
      <c r="D28" s="29" t="s">
        <v>23</v>
      </c>
      <c r="E28" s="29" t="s">
        <v>14</v>
      </c>
      <c r="F28" s="29" t="s">
        <v>15</v>
      </c>
      <c r="G28" s="29" t="s">
        <v>14</v>
      </c>
      <c r="H28" s="29" t="s">
        <v>29</v>
      </c>
      <c r="I28" s="29" t="s">
        <v>17</v>
      </c>
      <c r="J28" s="25">
        <f t="shared" si="2"/>
        <v>189</v>
      </c>
      <c r="K28" s="25">
        <f t="shared" si="2"/>
        <v>189</v>
      </c>
    </row>
    <row r="29" spans="1:11" s="7" customFormat="1" ht="31.5" x14ac:dyDescent="0.2">
      <c r="A29" s="23" t="s">
        <v>20</v>
      </c>
      <c r="B29" s="57" t="s">
        <v>118</v>
      </c>
      <c r="C29" s="29" t="s">
        <v>19</v>
      </c>
      <c r="D29" s="29" t="s">
        <v>23</v>
      </c>
      <c r="E29" s="29" t="s">
        <v>21</v>
      </c>
      <c r="F29" s="29" t="s">
        <v>15</v>
      </c>
      <c r="G29" s="29" t="s">
        <v>14</v>
      </c>
      <c r="H29" s="29" t="s">
        <v>29</v>
      </c>
      <c r="I29" s="29" t="s">
        <v>17</v>
      </c>
      <c r="J29" s="24">
        <f t="shared" si="2"/>
        <v>189</v>
      </c>
      <c r="K29" s="24">
        <f t="shared" si="2"/>
        <v>189</v>
      </c>
    </row>
    <row r="30" spans="1:11" s="7" customFormat="1" ht="228.75" customHeight="1" x14ac:dyDescent="0.2">
      <c r="A30" s="30" t="s">
        <v>39</v>
      </c>
      <c r="B30" s="58" t="s">
        <v>118</v>
      </c>
      <c r="C30" s="28" t="s">
        <v>19</v>
      </c>
      <c r="D30" s="28" t="s">
        <v>23</v>
      </c>
      <c r="E30" s="28" t="s">
        <v>21</v>
      </c>
      <c r="F30" s="28" t="s">
        <v>15</v>
      </c>
      <c r="G30" s="28" t="s">
        <v>19</v>
      </c>
      <c r="H30" s="28" t="s">
        <v>29</v>
      </c>
      <c r="I30" s="28" t="s">
        <v>17</v>
      </c>
      <c r="J30" s="25">
        <f t="shared" si="2"/>
        <v>189</v>
      </c>
      <c r="K30" s="25">
        <f t="shared" si="2"/>
        <v>189</v>
      </c>
    </row>
    <row r="31" spans="1:11" s="7" customFormat="1" ht="94.5" x14ac:dyDescent="0.2">
      <c r="A31" s="30" t="s">
        <v>40</v>
      </c>
      <c r="B31" s="58" t="s">
        <v>118</v>
      </c>
      <c r="C31" s="28" t="s">
        <v>19</v>
      </c>
      <c r="D31" s="28" t="s">
        <v>23</v>
      </c>
      <c r="E31" s="28" t="s">
        <v>21</v>
      </c>
      <c r="F31" s="28" t="s">
        <v>15</v>
      </c>
      <c r="G31" s="28" t="s">
        <v>19</v>
      </c>
      <c r="H31" s="28" t="s">
        <v>41</v>
      </c>
      <c r="I31" s="28" t="s">
        <v>17</v>
      </c>
      <c r="J31" s="25">
        <f>J32+J33</f>
        <v>189</v>
      </c>
      <c r="K31" s="25">
        <f>K32+K33</f>
        <v>189</v>
      </c>
    </row>
    <row r="32" spans="1:11" s="7" customFormat="1" ht="159.75" customHeight="1" x14ac:dyDescent="0.2">
      <c r="A32" s="30" t="s">
        <v>25</v>
      </c>
      <c r="B32" s="58" t="s">
        <v>118</v>
      </c>
      <c r="C32" s="28" t="s">
        <v>19</v>
      </c>
      <c r="D32" s="28" t="s">
        <v>23</v>
      </c>
      <c r="E32" s="28" t="s">
        <v>21</v>
      </c>
      <c r="F32" s="28" t="s">
        <v>15</v>
      </c>
      <c r="G32" s="28" t="s">
        <v>19</v>
      </c>
      <c r="H32" s="28" t="s">
        <v>41</v>
      </c>
      <c r="I32" s="28" t="s">
        <v>26</v>
      </c>
      <c r="J32" s="25">
        <v>172.7</v>
      </c>
      <c r="K32" s="25">
        <v>172.7</v>
      </c>
    </row>
    <row r="33" spans="1:11" ht="49.5" customHeight="1" x14ac:dyDescent="0.2">
      <c r="A33" s="26" t="s">
        <v>33</v>
      </c>
      <c r="B33" s="58" t="s">
        <v>118</v>
      </c>
      <c r="C33" s="28" t="s">
        <v>19</v>
      </c>
      <c r="D33" s="28" t="s">
        <v>23</v>
      </c>
      <c r="E33" s="28" t="s">
        <v>21</v>
      </c>
      <c r="F33" s="28" t="s">
        <v>15</v>
      </c>
      <c r="G33" s="28" t="s">
        <v>19</v>
      </c>
      <c r="H33" s="28" t="s">
        <v>41</v>
      </c>
      <c r="I33" s="27" t="s">
        <v>34</v>
      </c>
      <c r="J33" s="25">
        <v>16.3</v>
      </c>
      <c r="K33" s="25">
        <v>16.3</v>
      </c>
    </row>
    <row r="34" spans="1:11" ht="63" x14ac:dyDescent="0.2">
      <c r="A34" s="32" t="s">
        <v>42</v>
      </c>
      <c r="B34" s="57" t="s">
        <v>118</v>
      </c>
      <c r="C34" s="29" t="s">
        <v>23</v>
      </c>
      <c r="D34" s="29" t="s">
        <v>14</v>
      </c>
      <c r="E34" s="29" t="s">
        <v>14</v>
      </c>
      <c r="F34" s="29" t="s">
        <v>15</v>
      </c>
      <c r="G34" s="29" t="s">
        <v>14</v>
      </c>
      <c r="H34" s="29" t="s">
        <v>29</v>
      </c>
      <c r="I34" s="29" t="s">
        <v>17</v>
      </c>
      <c r="J34" s="24">
        <f t="shared" ref="J34:K38" si="3">J35</f>
        <v>252</v>
      </c>
      <c r="K34" s="24">
        <f t="shared" si="3"/>
        <v>258</v>
      </c>
    </row>
    <row r="35" spans="1:11" ht="94.5" x14ac:dyDescent="0.2">
      <c r="A35" s="32" t="s">
        <v>43</v>
      </c>
      <c r="B35" s="57" t="s">
        <v>118</v>
      </c>
      <c r="C35" s="29" t="s">
        <v>23</v>
      </c>
      <c r="D35" s="29" t="s">
        <v>44</v>
      </c>
      <c r="E35" s="29" t="s">
        <v>14</v>
      </c>
      <c r="F35" s="29" t="s">
        <v>15</v>
      </c>
      <c r="G35" s="29" t="s">
        <v>14</v>
      </c>
      <c r="H35" s="29" t="s">
        <v>29</v>
      </c>
      <c r="I35" s="29" t="s">
        <v>17</v>
      </c>
      <c r="J35" s="24">
        <f t="shared" si="3"/>
        <v>252</v>
      </c>
      <c r="K35" s="24">
        <f t="shared" si="3"/>
        <v>258</v>
      </c>
    </row>
    <row r="36" spans="1:11" ht="31.5" x14ac:dyDescent="0.2">
      <c r="A36" s="23" t="s">
        <v>20</v>
      </c>
      <c r="B36" s="57" t="s">
        <v>118</v>
      </c>
      <c r="C36" s="29" t="s">
        <v>23</v>
      </c>
      <c r="D36" s="29" t="s">
        <v>44</v>
      </c>
      <c r="E36" s="29" t="s">
        <v>21</v>
      </c>
      <c r="F36" s="29" t="s">
        <v>15</v>
      </c>
      <c r="G36" s="29" t="s">
        <v>14</v>
      </c>
      <c r="H36" s="29" t="s">
        <v>29</v>
      </c>
      <c r="I36" s="29" t="s">
        <v>17</v>
      </c>
      <c r="J36" s="24">
        <f t="shared" si="3"/>
        <v>252</v>
      </c>
      <c r="K36" s="24">
        <f t="shared" si="3"/>
        <v>258</v>
      </c>
    </row>
    <row r="37" spans="1:11" ht="35.450000000000003" customHeight="1" x14ac:dyDescent="0.2">
      <c r="A37" s="26" t="s">
        <v>45</v>
      </c>
      <c r="B37" s="58" t="s">
        <v>118</v>
      </c>
      <c r="C37" s="28" t="s">
        <v>23</v>
      </c>
      <c r="D37" s="28" t="s">
        <v>44</v>
      </c>
      <c r="E37" s="28" t="s">
        <v>21</v>
      </c>
      <c r="F37" s="28" t="s">
        <v>15</v>
      </c>
      <c r="G37" s="28" t="s">
        <v>46</v>
      </c>
      <c r="H37" s="28" t="s">
        <v>29</v>
      </c>
      <c r="I37" s="28" t="s">
        <v>17</v>
      </c>
      <c r="J37" s="25">
        <f t="shared" si="3"/>
        <v>252</v>
      </c>
      <c r="K37" s="25">
        <f t="shared" si="3"/>
        <v>258</v>
      </c>
    </row>
    <row r="38" spans="1:11" ht="94.5" x14ac:dyDescent="0.2">
      <c r="A38" s="30" t="s">
        <v>47</v>
      </c>
      <c r="B38" s="58" t="s">
        <v>118</v>
      </c>
      <c r="C38" s="28" t="s">
        <v>23</v>
      </c>
      <c r="D38" s="28" t="s">
        <v>44</v>
      </c>
      <c r="E38" s="28" t="s">
        <v>21</v>
      </c>
      <c r="F38" s="28" t="s">
        <v>15</v>
      </c>
      <c r="G38" s="28" t="s">
        <v>46</v>
      </c>
      <c r="H38" s="28" t="s">
        <v>48</v>
      </c>
      <c r="I38" s="28" t="s">
        <v>17</v>
      </c>
      <c r="J38" s="25">
        <f t="shared" si="3"/>
        <v>252</v>
      </c>
      <c r="K38" s="25">
        <f>K39</f>
        <v>258</v>
      </c>
    </row>
    <row r="39" spans="1:11" ht="47.25" x14ac:dyDescent="0.2">
      <c r="A39" s="26" t="s">
        <v>33</v>
      </c>
      <c r="B39" s="58" t="s">
        <v>118</v>
      </c>
      <c r="C39" s="28" t="s">
        <v>23</v>
      </c>
      <c r="D39" s="28" t="s">
        <v>44</v>
      </c>
      <c r="E39" s="28" t="s">
        <v>21</v>
      </c>
      <c r="F39" s="28" t="s">
        <v>15</v>
      </c>
      <c r="G39" s="28" t="s">
        <v>46</v>
      </c>
      <c r="H39" s="28" t="s">
        <v>48</v>
      </c>
      <c r="I39" s="28" t="s">
        <v>34</v>
      </c>
      <c r="J39" s="25">
        <v>252</v>
      </c>
      <c r="K39" s="25">
        <v>258</v>
      </c>
    </row>
    <row r="40" spans="1:11" s="7" customFormat="1" ht="31.5" x14ac:dyDescent="0.2">
      <c r="A40" s="33" t="s">
        <v>49</v>
      </c>
      <c r="B40" s="57" t="s">
        <v>118</v>
      </c>
      <c r="C40" s="22" t="s">
        <v>46</v>
      </c>
      <c r="D40" s="22" t="s">
        <v>14</v>
      </c>
      <c r="E40" s="22" t="s">
        <v>14</v>
      </c>
      <c r="F40" s="22" t="s">
        <v>15</v>
      </c>
      <c r="G40" s="22" t="s">
        <v>14</v>
      </c>
      <c r="H40" s="22" t="s">
        <v>29</v>
      </c>
      <c r="I40" s="22" t="s">
        <v>17</v>
      </c>
      <c r="J40" s="24">
        <f>J41</f>
        <v>558</v>
      </c>
      <c r="K40" s="24">
        <f>K41</f>
        <v>588.6</v>
      </c>
    </row>
    <row r="41" spans="1:11" s="34" customFormat="1" ht="15.75" x14ac:dyDescent="0.25">
      <c r="A41" s="23" t="s">
        <v>50</v>
      </c>
      <c r="B41" s="57" t="s">
        <v>118</v>
      </c>
      <c r="C41" s="22" t="s">
        <v>46</v>
      </c>
      <c r="D41" s="22" t="s">
        <v>23</v>
      </c>
      <c r="E41" s="22" t="s">
        <v>14</v>
      </c>
      <c r="F41" s="22" t="s">
        <v>15</v>
      </c>
      <c r="G41" s="22" t="s">
        <v>14</v>
      </c>
      <c r="H41" s="22" t="s">
        <v>29</v>
      </c>
      <c r="I41" s="22" t="s">
        <v>17</v>
      </c>
      <c r="J41" s="24">
        <f>J42</f>
        <v>558</v>
      </c>
      <c r="K41" s="24">
        <f>K42</f>
        <v>588.6</v>
      </c>
    </row>
    <row r="42" spans="1:11" s="7" customFormat="1" ht="101.25" customHeight="1" x14ac:dyDescent="0.2">
      <c r="A42" s="32" t="s">
        <v>81</v>
      </c>
      <c r="B42" s="57" t="s">
        <v>118</v>
      </c>
      <c r="C42" s="22" t="s">
        <v>46</v>
      </c>
      <c r="D42" s="22" t="s">
        <v>23</v>
      </c>
      <c r="E42" s="22" t="s">
        <v>82</v>
      </c>
      <c r="F42" s="22" t="s">
        <v>15</v>
      </c>
      <c r="G42" s="22" t="s">
        <v>46</v>
      </c>
      <c r="H42" s="22" t="s">
        <v>29</v>
      </c>
      <c r="I42" s="22" t="s">
        <v>17</v>
      </c>
      <c r="J42" s="24">
        <f>J43+J45</f>
        <v>558</v>
      </c>
      <c r="K42" s="24">
        <f>K43+K45</f>
        <v>588.6</v>
      </c>
    </row>
    <row r="43" spans="1:11" s="7" customFormat="1" ht="15.75" x14ac:dyDescent="0.2">
      <c r="A43" s="31" t="s">
        <v>51</v>
      </c>
      <c r="B43" s="58" t="s">
        <v>118</v>
      </c>
      <c r="C43" s="27" t="s">
        <v>46</v>
      </c>
      <c r="D43" s="27" t="s">
        <v>23</v>
      </c>
      <c r="E43" s="27" t="s">
        <v>82</v>
      </c>
      <c r="F43" s="27" t="s">
        <v>15</v>
      </c>
      <c r="G43" s="27" t="s">
        <v>46</v>
      </c>
      <c r="H43" s="27" t="s">
        <v>52</v>
      </c>
      <c r="I43" s="27" t="s">
        <v>17</v>
      </c>
      <c r="J43" s="25">
        <f>J44</f>
        <v>536</v>
      </c>
      <c r="K43" s="25">
        <f>K44</f>
        <v>566.6</v>
      </c>
    </row>
    <row r="44" spans="1:11" s="7" customFormat="1" ht="52.5" customHeight="1" x14ac:dyDescent="0.2">
      <c r="A44" s="26" t="s">
        <v>33</v>
      </c>
      <c r="B44" s="58" t="s">
        <v>118</v>
      </c>
      <c r="C44" s="27" t="s">
        <v>46</v>
      </c>
      <c r="D44" s="27" t="s">
        <v>23</v>
      </c>
      <c r="E44" s="27" t="s">
        <v>82</v>
      </c>
      <c r="F44" s="27" t="s">
        <v>15</v>
      </c>
      <c r="G44" s="27" t="s">
        <v>46</v>
      </c>
      <c r="H44" s="27" t="s">
        <v>52</v>
      </c>
      <c r="I44" s="27" t="s">
        <v>34</v>
      </c>
      <c r="J44" s="25">
        <v>536</v>
      </c>
      <c r="K44" s="25">
        <v>566.6</v>
      </c>
    </row>
    <row r="45" spans="1:11" s="7" customFormat="1" ht="36" customHeight="1" x14ac:dyDescent="0.2">
      <c r="A45" s="30" t="s">
        <v>83</v>
      </c>
      <c r="B45" s="58" t="s">
        <v>118</v>
      </c>
      <c r="C45" s="28" t="s">
        <v>46</v>
      </c>
      <c r="D45" s="28" t="s">
        <v>23</v>
      </c>
      <c r="E45" s="28" t="s">
        <v>82</v>
      </c>
      <c r="F45" s="28" t="s">
        <v>15</v>
      </c>
      <c r="G45" s="28" t="s">
        <v>46</v>
      </c>
      <c r="H45" s="28" t="s">
        <v>53</v>
      </c>
      <c r="I45" s="28" t="s">
        <v>17</v>
      </c>
      <c r="J45" s="25">
        <f>J46</f>
        <v>22</v>
      </c>
      <c r="K45" s="25">
        <f>K46</f>
        <v>22</v>
      </c>
    </row>
    <row r="46" spans="1:11" s="7" customFormat="1" ht="54" customHeight="1" x14ac:dyDescent="0.2">
      <c r="A46" s="26" t="s">
        <v>33</v>
      </c>
      <c r="B46" s="58" t="s">
        <v>118</v>
      </c>
      <c r="C46" s="28" t="s">
        <v>46</v>
      </c>
      <c r="D46" s="28" t="s">
        <v>23</v>
      </c>
      <c r="E46" s="28" t="s">
        <v>82</v>
      </c>
      <c r="F46" s="28" t="s">
        <v>15</v>
      </c>
      <c r="G46" s="28" t="s">
        <v>46</v>
      </c>
      <c r="H46" s="28" t="s">
        <v>53</v>
      </c>
      <c r="I46" s="28" t="s">
        <v>34</v>
      </c>
      <c r="J46" s="25">
        <v>22</v>
      </c>
      <c r="K46" s="25">
        <v>22</v>
      </c>
    </row>
    <row r="47" spans="1:11" s="39" customFormat="1" ht="21" customHeight="1" x14ac:dyDescent="0.2">
      <c r="A47" s="37" t="s">
        <v>54</v>
      </c>
      <c r="B47" s="57" t="s">
        <v>118</v>
      </c>
      <c r="C47" s="38" t="s">
        <v>55</v>
      </c>
      <c r="D47" s="38" t="s">
        <v>14</v>
      </c>
      <c r="E47" s="38" t="s">
        <v>14</v>
      </c>
      <c r="F47" s="38" t="s">
        <v>15</v>
      </c>
      <c r="G47" s="38" t="s">
        <v>14</v>
      </c>
      <c r="H47" s="38" t="s">
        <v>29</v>
      </c>
      <c r="I47" s="22" t="s">
        <v>17</v>
      </c>
      <c r="J47" s="24">
        <f t="shared" ref="J47:K50" si="4">J48</f>
        <v>895</v>
      </c>
      <c r="K47" s="24">
        <f t="shared" si="4"/>
        <v>895</v>
      </c>
    </row>
    <row r="48" spans="1:11" s="3" customFormat="1" ht="15.75" x14ac:dyDescent="0.2">
      <c r="A48" s="56" t="s">
        <v>56</v>
      </c>
      <c r="B48" s="57" t="s">
        <v>118</v>
      </c>
      <c r="C48" s="29" t="s">
        <v>55</v>
      </c>
      <c r="D48" s="29" t="s">
        <v>13</v>
      </c>
      <c r="E48" s="29" t="s">
        <v>14</v>
      </c>
      <c r="F48" s="29" t="s">
        <v>15</v>
      </c>
      <c r="G48" s="29" t="s">
        <v>14</v>
      </c>
      <c r="H48" s="29" t="s">
        <v>29</v>
      </c>
      <c r="I48" s="22" t="s">
        <v>17</v>
      </c>
      <c r="J48" s="24">
        <f t="shared" si="4"/>
        <v>895</v>
      </c>
      <c r="K48" s="24">
        <f t="shared" si="4"/>
        <v>895</v>
      </c>
    </row>
    <row r="49" spans="1:11" s="3" customFormat="1" ht="93.75" customHeight="1" x14ac:dyDescent="0.2">
      <c r="A49" s="23" t="s">
        <v>84</v>
      </c>
      <c r="B49" s="57" t="s">
        <v>118</v>
      </c>
      <c r="C49" s="29" t="s">
        <v>55</v>
      </c>
      <c r="D49" s="29" t="s">
        <v>13</v>
      </c>
      <c r="E49" s="29" t="s">
        <v>85</v>
      </c>
      <c r="F49" s="29" t="s">
        <v>15</v>
      </c>
      <c r="G49" s="29" t="s">
        <v>46</v>
      </c>
      <c r="H49" s="29" t="s">
        <v>29</v>
      </c>
      <c r="I49" s="29" t="s">
        <v>17</v>
      </c>
      <c r="J49" s="24">
        <f t="shared" si="4"/>
        <v>895</v>
      </c>
      <c r="K49" s="24">
        <f t="shared" si="4"/>
        <v>895</v>
      </c>
    </row>
    <row r="50" spans="1:11" s="7" customFormat="1" ht="55.5" customHeight="1" x14ac:dyDescent="0.2">
      <c r="A50" s="30" t="s">
        <v>57</v>
      </c>
      <c r="B50" s="58" t="s">
        <v>118</v>
      </c>
      <c r="C50" s="28" t="s">
        <v>55</v>
      </c>
      <c r="D50" s="28" t="s">
        <v>13</v>
      </c>
      <c r="E50" s="28" t="s">
        <v>85</v>
      </c>
      <c r="F50" s="28" t="s">
        <v>15</v>
      </c>
      <c r="G50" s="28" t="s">
        <v>46</v>
      </c>
      <c r="H50" s="28" t="s">
        <v>86</v>
      </c>
      <c r="I50" s="28" t="s">
        <v>17</v>
      </c>
      <c r="J50" s="25">
        <f t="shared" si="4"/>
        <v>895</v>
      </c>
      <c r="K50" s="25">
        <f t="shared" si="4"/>
        <v>895</v>
      </c>
    </row>
    <row r="51" spans="1:11" s="3" customFormat="1" ht="54.75" customHeight="1" x14ac:dyDescent="0.2">
      <c r="A51" s="31" t="s">
        <v>58</v>
      </c>
      <c r="B51" s="58" t="s">
        <v>118</v>
      </c>
      <c r="C51" s="28" t="s">
        <v>55</v>
      </c>
      <c r="D51" s="28" t="s">
        <v>13</v>
      </c>
      <c r="E51" s="28" t="s">
        <v>85</v>
      </c>
      <c r="F51" s="28" t="s">
        <v>15</v>
      </c>
      <c r="G51" s="28" t="s">
        <v>46</v>
      </c>
      <c r="H51" s="28" t="s">
        <v>59</v>
      </c>
      <c r="I51" s="27" t="s">
        <v>17</v>
      </c>
      <c r="J51" s="25">
        <f>J52+J53+J54</f>
        <v>895</v>
      </c>
      <c r="K51" s="25">
        <f>K52+K53+K54</f>
        <v>895</v>
      </c>
    </row>
    <row r="52" spans="1:11" s="7" customFormat="1" ht="162.75" customHeight="1" x14ac:dyDescent="0.2">
      <c r="A52" s="26" t="s">
        <v>25</v>
      </c>
      <c r="B52" s="58" t="s">
        <v>118</v>
      </c>
      <c r="C52" s="28" t="s">
        <v>55</v>
      </c>
      <c r="D52" s="28" t="s">
        <v>13</v>
      </c>
      <c r="E52" s="28" t="s">
        <v>85</v>
      </c>
      <c r="F52" s="28" t="s">
        <v>15</v>
      </c>
      <c r="G52" s="28" t="s">
        <v>46</v>
      </c>
      <c r="H52" s="28" t="s">
        <v>59</v>
      </c>
      <c r="I52" s="27" t="s">
        <v>26</v>
      </c>
      <c r="J52" s="25">
        <v>701</v>
      </c>
      <c r="K52" s="25">
        <v>701</v>
      </c>
    </row>
    <row r="53" spans="1:11" s="7" customFormat="1" ht="69" customHeight="1" x14ac:dyDescent="0.2">
      <c r="A53" s="26" t="s">
        <v>60</v>
      </c>
      <c r="B53" s="58" t="s">
        <v>118</v>
      </c>
      <c r="C53" s="28" t="s">
        <v>55</v>
      </c>
      <c r="D53" s="28" t="s">
        <v>13</v>
      </c>
      <c r="E53" s="28" t="s">
        <v>85</v>
      </c>
      <c r="F53" s="28" t="s">
        <v>15</v>
      </c>
      <c r="G53" s="28" t="s">
        <v>46</v>
      </c>
      <c r="H53" s="28" t="s">
        <v>59</v>
      </c>
      <c r="I53" s="27" t="s">
        <v>34</v>
      </c>
      <c r="J53" s="25">
        <v>193</v>
      </c>
      <c r="K53" s="25">
        <v>193</v>
      </c>
    </row>
    <row r="54" spans="1:11" s="7" customFormat="1" ht="31.5" x14ac:dyDescent="0.2">
      <c r="A54" s="26" t="s">
        <v>35</v>
      </c>
      <c r="B54" s="58" t="s">
        <v>118</v>
      </c>
      <c r="C54" s="28" t="s">
        <v>55</v>
      </c>
      <c r="D54" s="28" t="s">
        <v>13</v>
      </c>
      <c r="E54" s="28" t="s">
        <v>85</v>
      </c>
      <c r="F54" s="28" t="s">
        <v>15</v>
      </c>
      <c r="G54" s="28" t="s">
        <v>46</v>
      </c>
      <c r="H54" s="28" t="s">
        <v>59</v>
      </c>
      <c r="I54" s="27" t="s">
        <v>36</v>
      </c>
      <c r="J54" s="25">
        <v>1</v>
      </c>
      <c r="K54" s="25">
        <v>1</v>
      </c>
    </row>
    <row r="55" spans="1:11" s="7" customFormat="1" ht="23.45" customHeight="1" x14ac:dyDescent="0.2">
      <c r="A55" s="33" t="s">
        <v>61</v>
      </c>
      <c r="B55" s="57" t="s">
        <v>118</v>
      </c>
      <c r="C55" s="40">
        <v>10</v>
      </c>
      <c r="D55" s="40" t="s">
        <v>14</v>
      </c>
      <c r="E55" s="22" t="s">
        <v>14</v>
      </c>
      <c r="F55" s="22" t="s">
        <v>15</v>
      </c>
      <c r="G55" s="22" t="s">
        <v>14</v>
      </c>
      <c r="H55" s="22" t="s">
        <v>29</v>
      </c>
      <c r="I55" s="22" t="s">
        <v>17</v>
      </c>
      <c r="J55" s="24">
        <f t="shared" ref="J55:K59" si="5">J56</f>
        <v>63.3</v>
      </c>
      <c r="K55" s="24">
        <f t="shared" si="5"/>
        <v>63.3</v>
      </c>
    </row>
    <row r="56" spans="1:11" s="7" customFormat="1" ht="35.65" customHeight="1" x14ac:dyDescent="0.2">
      <c r="A56" s="41" t="s">
        <v>62</v>
      </c>
      <c r="B56" s="58" t="s">
        <v>118</v>
      </c>
      <c r="C56" s="42">
        <v>10</v>
      </c>
      <c r="D56" s="42" t="s">
        <v>23</v>
      </c>
      <c r="E56" s="27" t="s">
        <v>14</v>
      </c>
      <c r="F56" s="27" t="s">
        <v>15</v>
      </c>
      <c r="G56" s="27" t="s">
        <v>14</v>
      </c>
      <c r="H56" s="27" t="s">
        <v>29</v>
      </c>
      <c r="I56" s="27" t="s">
        <v>17</v>
      </c>
      <c r="J56" s="25">
        <f>J57+J59</f>
        <v>63.3</v>
      </c>
      <c r="K56" s="25">
        <f>K57+K59</f>
        <v>63.3</v>
      </c>
    </row>
    <row r="57" spans="1:11" s="7" customFormat="1" ht="110.25" x14ac:dyDescent="0.2">
      <c r="A57" s="23" t="s">
        <v>120</v>
      </c>
      <c r="B57" s="58" t="s">
        <v>118</v>
      </c>
      <c r="C57" s="42" t="s">
        <v>64</v>
      </c>
      <c r="D57" s="42" t="s">
        <v>23</v>
      </c>
      <c r="E57" s="29">
        <v>28</v>
      </c>
      <c r="F57" s="29">
        <v>0</v>
      </c>
      <c r="G57" s="29" t="s">
        <v>14</v>
      </c>
      <c r="H57" s="29" t="s">
        <v>29</v>
      </c>
      <c r="I57" s="29" t="s">
        <v>17</v>
      </c>
      <c r="J57" s="25">
        <f>J58</f>
        <v>28.3</v>
      </c>
      <c r="K57" s="25">
        <f>K58</f>
        <v>28.3</v>
      </c>
    </row>
    <row r="58" spans="1:11" s="7" customFormat="1" ht="149.25" customHeight="1" x14ac:dyDescent="0.2">
      <c r="A58" s="30" t="s">
        <v>121</v>
      </c>
      <c r="B58" s="58" t="s">
        <v>118</v>
      </c>
      <c r="C58" s="42" t="s">
        <v>64</v>
      </c>
      <c r="D58" s="42" t="s">
        <v>23</v>
      </c>
      <c r="E58" s="28">
        <v>28</v>
      </c>
      <c r="F58" s="28">
        <v>2</v>
      </c>
      <c r="G58" s="28" t="s">
        <v>19</v>
      </c>
      <c r="H58" s="28">
        <v>75600</v>
      </c>
      <c r="I58" s="28">
        <v>300</v>
      </c>
      <c r="J58" s="25">
        <v>28.3</v>
      </c>
      <c r="K58" s="25">
        <v>28.3</v>
      </c>
    </row>
    <row r="59" spans="1:11" s="7" customFormat="1" ht="63" x14ac:dyDescent="0.2">
      <c r="A59" s="41" t="s">
        <v>63</v>
      </c>
      <c r="B59" s="58" t="s">
        <v>118</v>
      </c>
      <c r="C59" s="42" t="s">
        <v>64</v>
      </c>
      <c r="D59" s="42" t="s">
        <v>23</v>
      </c>
      <c r="E59" s="27" t="s">
        <v>21</v>
      </c>
      <c r="F59" s="27" t="s">
        <v>15</v>
      </c>
      <c r="G59" s="27" t="s">
        <v>55</v>
      </c>
      <c r="H59" s="27" t="s">
        <v>65</v>
      </c>
      <c r="I59" s="27" t="s">
        <v>17</v>
      </c>
      <c r="J59" s="25">
        <f t="shared" si="5"/>
        <v>35</v>
      </c>
      <c r="K59" s="25">
        <f t="shared" si="5"/>
        <v>35</v>
      </c>
    </row>
    <row r="60" spans="1:11" s="7" customFormat="1" ht="31.5" x14ac:dyDescent="0.2">
      <c r="A60" s="41" t="s">
        <v>66</v>
      </c>
      <c r="B60" s="58" t="s">
        <v>118</v>
      </c>
      <c r="C60" s="42" t="s">
        <v>64</v>
      </c>
      <c r="D60" s="42" t="s">
        <v>23</v>
      </c>
      <c r="E60" s="27" t="s">
        <v>21</v>
      </c>
      <c r="F60" s="27" t="s">
        <v>15</v>
      </c>
      <c r="G60" s="27" t="s">
        <v>55</v>
      </c>
      <c r="H60" s="27" t="s">
        <v>65</v>
      </c>
      <c r="I60" s="27" t="s">
        <v>67</v>
      </c>
      <c r="J60" s="25">
        <v>35</v>
      </c>
      <c r="K60" s="25">
        <v>35</v>
      </c>
    </row>
    <row r="61" spans="1:11" s="7" customFormat="1" ht="31.5" x14ac:dyDescent="0.2">
      <c r="A61" s="43" t="s">
        <v>68</v>
      </c>
      <c r="B61" s="57" t="s">
        <v>118</v>
      </c>
      <c r="C61" s="38" t="s">
        <v>69</v>
      </c>
      <c r="D61" s="38" t="s">
        <v>14</v>
      </c>
      <c r="E61" s="38" t="s">
        <v>14</v>
      </c>
      <c r="F61" s="38" t="s">
        <v>15</v>
      </c>
      <c r="G61" s="38" t="s">
        <v>14</v>
      </c>
      <c r="H61" s="38" t="s">
        <v>16</v>
      </c>
      <c r="I61" s="38" t="s">
        <v>17</v>
      </c>
      <c r="J61" s="24">
        <f t="shared" ref="J61:K65" si="6">J62</f>
        <v>134</v>
      </c>
      <c r="K61" s="24">
        <f t="shared" si="6"/>
        <v>134</v>
      </c>
    </row>
    <row r="62" spans="1:11" s="7" customFormat="1" ht="19.899999999999999" customHeight="1" x14ac:dyDescent="0.2">
      <c r="A62" s="43" t="s">
        <v>70</v>
      </c>
      <c r="B62" s="57" t="s">
        <v>118</v>
      </c>
      <c r="C62" s="38" t="s">
        <v>69</v>
      </c>
      <c r="D62" s="38" t="s">
        <v>19</v>
      </c>
      <c r="E62" s="38" t="s">
        <v>14</v>
      </c>
      <c r="F62" s="38" t="s">
        <v>15</v>
      </c>
      <c r="G62" s="38" t="s">
        <v>14</v>
      </c>
      <c r="H62" s="38" t="s">
        <v>16</v>
      </c>
      <c r="I62" s="38" t="s">
        <v>17</v>
      </c>
      <c r="J62" s="24">
        <f t="shared" si="6"/>
        <v>134</v>
      </c>
      <c r="K62" s="24">
        <f t="shared" si="6"/>
        <v>134</v>
      </c>
    </row>
    <row r="63" spans="1:11" s="7" customFormat="1" ht="110.25" x14ac:dyDescent="0.2">
      <c r="A63" s="23" t="s">
        <v>87</v>
      </c>
      <c r="B63" s="57" t="s">
        <v>118</v>
      </c>
      <c r="C63" s="29" t="s">
        <v>69</v>
      </c>
      <c r="D63" s="29" t="s">
        <v>19</v>
      </c>
      <c r="E63" s="29" t="s">
        <v>88</v>
      </c>
      <c r="F63" s="29" t="s">
        <v>15</v>
      </c>
      <c r="G63" s="29" t="s">
        <v>46</v>
      </c>
      <c r="H63" s="29" t="s">
        <v>29</v>
      </c>
      <c r="I63" s="38" t="s">
        <v>17</v>
      </c>
      <c r="J63" s="24">
        <f t="shared" si="6"/>
        <v>134</v>
      </c>
      <c r="K63" s="24">
        <f t="shared" si="6"/>
        <v>134</v>
      </c>
    </row>
    <row r="64" spans="1:11" s="7" customFormat="1" ht="47.25" x14ac:dyDescent="0.2">
      <c r="A64" s="46" t="s">
        <v>71</v>
      </c>
      <c r="B64" s="58" t="s">
        <v>118</v>
      </c>
      <c r="C64" s="28" t="s">
        <v>69</v>
      </c>
      <c r="D64" s="28" t="s">
        <v>19</v>
      </c>
      <c r="E64" s="28" t="s">
        <v>88</v>
      </c>
      <c r="F64" s="28" t="s">
        <v>15</v>
      </c>
      <c r="G64" s="45" t="s">
        <v>46</v>
      </c>
      <c r="H64" s="45" t="s">
        <v>29</v>
      </c>
      <c r="I64" s="45" t="s">
        <v>17</v>
      </c>
      <c r="J64" s="25">
        <f t="shared" si="6"/>
        <v>134</v>
      </c>
      <c r="K64" s="25">
        <f t="shared" si="6"/>
        <v>134</v>
      </c>
    </row>
    <row r="65" spans="1:11" s="7" customFormat="1" ht="66" customHeight="1" x14ac:dyDescent="0.2">
      <c r="A65" s="46" t="s">
        <v>72</v>
      </c>
      <c r="B65" s="58" t="s">
        <v>118</v>
      </c>
      <c r="C65" s="28" t="s">
        <v>69</v>
      </c>
      <c r="D65" s="28" t="s">
        <v>19</v>
      </c>
      <c r="E65" s="28" t="s">
        <v>88</v>
      </c>
      <c r="F65" s="28" t="s">
        <v>15</v>
      </c>
      <c r="G65" s="45" t="s">
        <v>46</v>
      </c>
      <c r="H65" s="45" t="s">
        <v>29</v>
      </c>
      <c r="I65" s="45" t="s">
        <v>17</v>
      </c>
      <c r="J65" s="25">
        <f t="shared" si="6"/>
        <v>134</v>
      </c>
      <c r="K65" s="25">
        <f t="shared" si="6"/>
        <v>134</v>
      </c>
    </row>
    <row r="66" spans="1:11" s="7" customFormat="1" ht="47.25" x14ac:dyDescent="0.2">
      <c r="A66" s="46" t="s">
        <v>58</v>
      </c>
      <c r="B66" s="58" t="s">
        <v>118</v>
      </c>
      <c r="C66" s="28" t="s">
        <v>69</v>
      </c>
      <c r="D66" s="28" t="s">
        <v>19</v>
      </c>
      <c r="E66" s="28" t="s">
        <v>88</v>
      </c>
      <c r="F66" s="28" t="s">
        <v>15</v>
      </c>
      <c r="G66" s="45" t="s">
        <v>46</v>
      </c>
      <c r="H66" s="45" t="s">
        <v>73</v>
      </c>
      <c r="I66" s="45" t="s">
        <v>17</v>
      </c>
      <c r="J66" s="25">
        <f>J67+J68</f>
        <v>134</v>
      </c>
      <c r="K66" s="25">
        <f>K67+K68</f>
        <v>134</v>
      </c>
    </row>
    <row r="67" spans="1:11" s="7" customFormat="1" ht="164.25" customHeight="1" x14ac:dyDescent="0.2">
      <c r="A67" s="26" t="s">
        <v>25</v>
      </c>
      <c r="B67" s="58" t="s">
        <v>118</v>
      </c>
      <c r="C67" s="28" t="s">
        <v>69</v>
      </c>
      <c r="D67" s="28" t="s">
        <v>19</v>
      </c>
      <c r="E67" s="28" t="s">
        <v>88</v>
      </c>
      <c r="F67" s="28" t="s">
        <v>15</v>
      </c>
      <c r="G67" s="45" t="s">
        <v>46</v>
      </c>
      <c r="H67" s="45" t="s">
        <v>73</v>
      </c>
      <c r="I67" s="45" t="s">
        <v>26</v>
      </c>
      <c r="J67" s="25">
        <v>119</v>
      </c>
      <c r="K67" s="25">
        <v>119</v>
      </c>
    </row>
    <row r="68" spans="1:11" s="7" customFormat="1" ht="47.25" x14ac:dyDescent="0.2">
      <c r="A68" s="26" t="s">
        <v>33</v>
      </c>
      <c r="B68" s="58" t="s">
        <v>118</v>
      </c>
      <c r="C68" s="28" t="s">
        <v>69</v>
      </c>
      <c r="D68" s="28" t="s">
        <v>19</v>
      </c>
      <c r="E68" s="28" t="s">
        <v>88</v>
      </c>
      <c r="F68" s="28" t="s">
        <v>15</v>
      </c>
      <c r="G68" s="45" t="s">
        <v>46</v>
      </c>
      <c r="H68" s="45" t="s">
        <v>73</v>
      </c>
      <c r="I68" s="45" t="s">
        <v>34</v>
      </c>
      <c r="J68" s="25">
        <v>15</v>
      </c>
      <c r="K68" s="25">
        <v>15</v>
      </c>
    </row>
    <row r="69" spans="1:11" s="7" customFormat="1" ht="47.25" x14ac:dyDescent="0.2">
      <c r="A69" s="23" t="s">
        <v>116</v>
      </c>
      <c r="B69" s="57" t="s">
        <v>74</v>
      </c>
      <c r="C69" s="28"/>
      <c r="D69" s="28"/>
      <c r="E69" s="28"/>
      <c r="F69" s="28"/>
      <c r="G69" s="45"/>
      <c r="H69" s="45"/>
      <c r="I69" s="45"/>
      <c r="J69" s="24">
        <f t="shared" ref="J69:K73" si="7">J70</f>
        <v>183.5</v>
      </c>
      <c r="K69" s="24">
        <f t="shared" si="7"/>
        <v>183.5</v>
      </c>
    </row>
    <row r="70" spans="1:11" s="7" customFormat="1" ht="123.75" customHeight="1" x14ac:dyDescent="0.2">
      <c r="A70" s="23" t="s">
        <v>75</v>
      </c>
      <c r="B70" s="57" t="s">
        <v>74</v>
      </c>
      <c r="C70" s="29" t="s">
        <v>13</v>
      </c>
      <c r="D70" s="29" t="s">
        <v>23</v>
      </c>
      <c r="E70" s="29" t="s">
        <v>14</v>
      </c>
      <c r="F70" s="29" t="s">
        <v>15</v>
      </c>
      <c r="G70" s="29" t="s">
        <v>14</v>
      </c>
      <c r="H70" s="29" t="s">
        <v>29</v>
      </c>
      <c r="I70" s="29" t="s">
        <v>17</v>
      </c>
      <c r="J70" s="24">
        <f t="shared" si="7"/>
        <v>183.5</v>
      </c>
      <c r="K70" s="24">
        <f t="shared" si="7"/>
        <v>183.5</v>
      </c>
    </row>
    <row r="71" spans="1:11" s="7" customFormat="1" ht="31.5" x14ac:dyDescent="0.2">
      <c r="A71" s="32" t="s">
        <v>20</v>
      </c>
      <c r="B71" s="57" t="s">
        <v>74</v>
      </c>
      <c r="C71" s="29" t="s">
        <v>13</v>
      </c>
      <c r="D71" s="29" t="s">
        <v>23</v>
      </c>
      <c r="E71" s="29" t="s">
        <v>21</v>
      </c>
      <c r="F71" s="29" t="s">
        <v>15</v>
      </c>
      <c r="G71" s="29" t="s">
        <v>14</v>
      </c>
      <c r="H71" s="29" t="s">
        <v>29</v>
      </c>
      <c r="I71" s="29" t="s">
        <v>17</v>
      </c>
      <c r="J71" s="24">
        <f t="shared" si="7"/>
        <v>183.5</v>
      </c>
      <c r="K71" s="24">
        <f t="shared" si="7"/>
        <v>183.5</v>
      </c>
    </row>
    <row r="72" spans="1:11" s="7" customFormat="1" ht="47.25" x14ac:dyDescent="0.2">
      <c r="A72" s="23" t="s">
        <v>22</v>
      </c>
      <c r="B72" s="57" t="s">
        <v>74</v>
      </c>
      <c r="C72" s="29" t="s">
        <v>13</v>
      </c>
      <c r="D72" s="29" t="s">
        <v>23</v>
      </c>
      <c r="E72" s="29" t="s">
        <v>21</v>
      </c>
      <c r="F72" s="29" t="s">
        <v>15</v>
      </c>
      <c r="G72" s="29" t="s">
        <v>23</v>
      </c>
      <c r="H72" s="29" t="s">
        <v>29</v>
      </c>
      <c r="I72" s="29" t="s">
        <v>17</v>
      </c>
      <c r="J72" s="24">
        <f t="shared" si="7"/>
        <v>183.5</v>
      </c>
      <c r="K72" s="24">
        <f t="shared" si="7"/>
        <v>183.5</v>
      </c>
    </row>
    <row r="73" spans="1:11" s="7" customFormat="1" ht="54.75" customHeight="1" x14ac:dyDescent="0.2">
      <c r="A73" s="26" t="s">
        <v>76</v>
      </c>
      <c r="B73" s="58" t="s">
        <v>74</v>
      </c>
      <c r="C73" s="28" t="s">
        <v>13</v>
      </c>
      <c r="D73" s="28" t="s">
        <v>23</v>
      </c>
      <c r="E73" s="28" t="s">
        <v>21</v>
      </c>
      <c r="F73" s="28" t="s">
        <v>15</v>
      </c>
      <c r="G73" s="28" t="s">
        <v>23</v>
      </c>
      <c r="H73" s="28" t="s">
        <v>78</v>
      </c>
      <c r="I73" s="28" t="s">
        <v>17</v>
      </c>
      <c r="J73" s="25">
        <f t="shared" si="7"/>
        <v>183.5</v>
      </c>
      <c r="K73" s="25">
        <f t="shared" si="7"/>
        <v>183.5</v>
      </c>
    </row>
    <row r="74" spans="1:11" s="7" customFormat="1" ht="157.5" x14ac:dyDescent="0.2">
      <c r="A74" s="30" t="s">
        <v>25</v>
      </c>
      <c r="B74" s="59" t="s">
        <v>74</v>
      </c>
      <c r="C74" s="28" t="s">
        <v>13</v>
      </c>
      <c r="D74" s="28" t="s">
        <v>23</v>
      </c>
      <c r="E74" s="28" t="s">
        <v>21</v>
      </c>
      <c r="F74" s="28" t="s">
        <v>15</v>
      </c>
      <c r="G74" s="28" t="s">
        <v>23</v>
      </c>
      <c r="H74" s="28" t="s">
        <v>78</v>
      </c>
      <c r="I74" s="28" t="s">
        <v>26</v>
      </c>
      <c r="J74" s="25">
        <v>183.5</v>
      </c>
      <c r="K74" s="25">
        <v>183.5</v>
      </c>
    </row>
    <row r="75" spans="1:11" s="7" customFormat="1" ht="12.6" customHeight="1" x14ac:dyDescent="0.2">
      <c r="A75" s="50"/>
      <c r="B75" s="50"/>
      <c r="C75" s="50"/>
      <c r="D75" s="50"/>
      <c r="E75" s="51"/>
      <c r="F75" s="51"/>
      <c r="G75" s="51"/>
      <c r="H75" s="51"/>
      <c r="I75" s="49"/>
      <c r="J75" s="52"/>
      <c r="K75" s="52"/>
    </row>
    <row r="76" spans="1:11" s="7" customFormat="1" ht="51" customHeight="1" x14ac:dyDescent="0.2">
      <c r="A76" s="90" t="s">
        <v>132</v>
      </c>
      <c r="B76" s="90"/>
      <c r="C76" s="90"/>
      <c r="D76" s="90"/>
      <c r="E76" s="90"/>
      <c r="F76" s="91" t="s">
        <v>129</v>
      </c>
      <c r="G76" s="92" t="s">
        <v>130</v>
      </c>
      <c r="H76" s="92"/>
      <c r="I76" s="92"/>
      <c r="J76" s="92"/>
      <c r="K76" s="92"/>
    </row>
    <row r="77" spans="1:11" ht="15.95" customHeight="1" x14ac:dyDescent="0.25">
      <c r="A77" s="93"/>
      <c r="B77" s="93"/>
      <c r="C77" s="93"/>
      <c r="D77" s="93"/>
      <c r="E77" s="94" t="s">
        <v>131</v>
      </c>
      <c r="F77" s="95"/>
      <c r="G77" s="95"/>
      <c r="H77" s="95"/>
      <c r="I77" s="95"/>
      <c r="J77" s="95"/>
      <c r="K77" s="95"/>
    </row>
    <row r="78" spans="1:11" ht="28.5" customHeight="1" x14ac:dyDescent="0.2">
      <c r="I78" s="4"/>
    </row>
  </sheetData>
  <mergeCells count="13">
    <mergeCell ref="E77:K77"/>
    <mergeCell ref="J9:K9"/>
    <mergeCell ref="E1:K1"/>
    <mergeCell ref="A2:K2"/>
    <mergeCell ref="A3:K3"/>
    <mergeCell ref="A4:K4"/>
    <mergeCell ref="A5:K5"/>
    <mergeCell ref="A7:K7"/>
    <mergeCell ref="A9:A10"/>
    <mergeCell ref="B9:I9"/>
    <mergeCell ref="E10:H10"/>
    <mergeCell ref="J8:K8"/>
    <mergeCell ref="G76:K76"/>
  </mergeCells>
  <pageMargins left="0.98425196850393704" right="0.39370078740157483" top="0.78740157480314965" bottom="0.6692913385826772" header="0.31496062992125984" footer="0.31496062992125984"/>
  <pageSetup paperSize="9" scale="90" fitToHeight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view="pageBreakPreview" topLeftCell="A73" zoomScaleSheetLayoutView="100" workbookViewId="0">
      <selection activeCell="I78" sqref="I78"/>
    </sheetView>
  </sheetViews>
  <sheetFormatPr defaultRowHeight="12.75" x14ac:dyDescent="0.2"/>
  <cols>
    <col min="1" max="1" width="37.140625" style="3" customWidth="1"/>
    <col min="2" max="4" width="5.5703125" style="3" customWidth="1"/>
    <col min="5" max="5" width="6.140625" style="3" customWidth="1"/>
    <col min="6" max="7" width="4.140625" style="3" customWidth="1"/>
    <col min="8" max="8" width="7.7109375" style="3" customWidth="1"/>
    <col min="9" max="9" width="6.28515625" style="3" customWidth="1"/>
    <col min="10" max="10" width="9.7109375" style="4" customWidth="1"/>
    <col min="11" max="11" width="12.140625" style="5" hidden="1" customWidth="1"/>
    <col min="12" max="12" width="10.7109375" style="5" hidden="1" customWidth="1"/>
    <col min="13" max="13" width="12.85546875" style="5" hidden="1" customWidth="1"/>
    <col min="14" max="14" width="13.42578125" style="5" hidden="1" customWidth="1"/>
    <col min="15" max="16" width="9.85546875" style="5" hidden="1" customWidth="1"/>
    <col min="17" max="17" width="12.42578125" style="5" hidden="1" customWidth="1"/>
    <col min="18" max="18" width="10.28515625" style="2" bestFit="1" customWidth="1"/>
    <col min="19" max="19" width="9.140625" style="2"/>
    <col min="20" max="20" width="10.140625" style="2" bestFit="1" customWidth="1"/>
    <col min="21" max="257" width="9.140625" style="2"/>
    <col min="258" max="258" width="37.140625" style="2" customWidth="1"/>
    <col min="259" max="259" width="6.140625" style="2" customWidth="1"/>
    <col min="260" max="261" width="4.140625" style="2" customWidth="1"/>
    <col min="262" max="262" width="7.7109375" style="2" customWidth="1"/>
    <col min="263" max="265" width="6.28515625" style="2" customWidth="1"/>
    <col min="266" max="266" width="9.7109375" style="2" customWidth="1"/>
    <col min="267" max="273" width="0" style="2" hidden="1" customWidth="1"/>
    <col min="274" max="274" width="10.28515625" style="2" bestFit="1" customWidth="1"/>
    <col min="275" max="275" width="9.140625" style="2"/>
    <col min="276" max="276" width="10.140625" style="2" bestFit="1" customWidth="1"/>
    <col min="277" max="513" width="9.140625" style="2"/>
    <col min="514" max="514" width="37.140625" style="2" customWidth="1"/>
    <col min="515" max="515" width="6.140625" style="2" customWidth="1"/>
    <col min="516" max="517" width="4.140625" style="2" customWidth="1"/>
    <col min="518" max="518" width="7.7109375" style="2" customWidth="1"/>
    <col min="519" max="521" width="6.28515625" style="2" customWidth="1"/>
    <col min="522" max="522" width="9.7109375" style="2" customWidth="1"/>
    <col min="523" max="529" width="0" style="2" hidden="1" customWidth="1"/>
    <col min="530" max="530" width="10.28515625" style="2" bestFit="1" customWidth="1"/>
    <col min="531" max="531" width="9.140625" style="2"/>
    <col min="532" max="532" width="10.140625" style="2" bestFit="1" customWidth="1"/>
    <col min="533" max="769" width="9.140625" style="2"/>
    <col min="770" max="770" width="37.140625" style="2" customWidth="1"/>
    <col min="771" max="771" width="6.140625" style="2" customWidth="1"/>
    <col min="772" max="773" width="4.140625" style="2" customWidth="1"/>
    <col min="774" max="774" width="7.7109375" style="2" customWidth="1"/>
    <col min="775" max="777" width="6.28515625" style="2" customWidth="1"/>
    <col min="778" max="778" width="9.7109375" style="2" customWidth="1"/>
    <col min="779" max="785" width="0" style="2" hidden="1" customWidth="1"/>
    <col min="786" max="786" width="10.28515625" style="2" bestFit="1" customWidth="1"/>
    <col min="787" max="787" width="9.140625" style="2"/>
    <col min="788" max="788" width="10.140625" style="2" bestFit="1" customWidth="1"/>
    <col min="789" max="1025" width="9.140625" style="2"/>
    <col min="1026" max="1026" width="37.140625" style="2" customWidth="1"/>
    <col min="1027" max="1027" width="6.140625" style="2" customWidth="1"/>
    <col min="1028" max="1029" width="4.140625" style="2" customWidth="1"/>
    <col min="1030" max="1030" width="7.7109375" style="2" customWidth="1"/>
    <col min="1031" max="1033" width="6.28515625" style="2" customWidth="1"/>
    <col min="1034" max="1034" width="9.7109375" style="2" customWidth="1"/>
    <col min="1035" max="1041" width="0" style="2" hidden="1" customWidth="1"/>
    <col min="1042" max="1042" width="10.28515625" style="2" bestFit="1" customWidth="1"/>
    <col min="1043" max="1043" width="9.140625" style="2"/>
    <col min="1044" max="1044" width="10.140625" style="2" bestFit="1" customWidth="1"/>
    <col min="1045" max="1281" width="9.140625" style="2"/>
    <col min="1282" max="1282" width="37.140625" style="2" customWidth="1"/>
    <col min="1283" max="1283" width="6.140625" style="2" customWidth="1"/>
    <col min="1284" max="1285" width="4.140625" style="2" customWidth="1"/>
    <col min="1286" max="1286" width="7.7109375" style="2" customWidth="1"/>
    <col min="1287" max="1289" width="6.28515625" style="2" customWidth="1"/>
    <col min="1290" max="1290" width="9.7109375" style="2" customWidth="1"/>
    <col min="1291" max="1297" width="0" style="2" hidden="1" customWidth="1"/>
    <col min="1298" max="1298" width="10.28515625" style="2" bestFit="1" customWidth="1"/>
    <col min="1299" max="1299" width="9.140625" style="2"/>
    <col min="1300" max="1300" width="10.140625" style="2" bestFit="1" customWidth="1"/>
    <col min="1301" max="1537" width="9.140625" style="2"/>
    <col min="1538" max="1538" width="37.140625" style="2" customWidth="1"/>
    <col min="1539" max="1539" width="6.140625" style="2" customWidth="1"/>
    <col min="1540" max="1541" width="4.140625" style="2" customWidth="1"/>
    <col min="1542" max="1542" width="7.7109375" style="2" customWidth="1"/>
    <col min="1543" max="1545" width="6.28515625" style="2" customWidth="1"/>
    <col min="1546" max="1546" width="9.7109375" style="2" customWidth="1"/>
    <col min="1547" max="1553" width="0" style="2" hidden="1" customWidth="1"/>
    <col min="1554" max="1554" width="10.28515625" style="2" bestFit="1" customWidth="1"/>
    <col min="1555" max="1555" width="9.140625" style="2"/>
    <col min="1556" max="1556" width="10.140625" style="2" bestFit="1" customWidth="1"/>
    <col min="1557" max="1793" width="9.140625" style="2"/>
    <col min="1794" max="1794" width="37.140625" style="2" customWidth="1"/>
    <col min="1795" max="1795" width="6.140625" style="2" customWidth="1"/>
    <col min="1796" max="1797" width="4.140625" style="2" customWidth="1"/>
    <col min="1798" max="1798" width="7.7109375" style="2" customWidth="1"/>
    <col min="1799" max="1801" width="6.28515625" style="2" customWidth="1"/>
    <col min="1802" max="1802" width="9.7109375" style="2" customWidth="1"/>
    <col min="1803" max="1809" width="0" style="2" hidden="1" customWidth="1"/>
    <col min="1810" max="1810" width="10.28515625" style="2" bestFit="1" customWidth="1"/>
    <col min="1811" max="1811" width="9.140625" style="2"/>
    <col min="1812" max="1812" width="10.140625" style="2" bestFit="1" customWidth="1"/>
    <col min="1813" max="2049" width="9.140625" style="2"/>
    <col min="2050" max="2050" width="37.140625" style="2" customWidth="1"/>
    <col min="2051" max="2051" width="6.140625" style="2" customWidth="1"/>
    <col min="2052" max="2053" width="4.140625" style="2" customWidth="1"/>
    <col min="2054" max="2054" width="7.7109375" style="2" customWidth="1"/>
    <col min="2055" max="2057" width="6.28515625" style="2" customWidth="1"/>
    <col min="2058" max="2058" width="9.7109375" style="2" customWidth="1"/>
    <col min="2059" max="2065" width="0" style="2" hidden="1" customWidth="1"/>
    <col min="2066" max="2066" width="10.28515625" style="2" bestFit="1" customWidth="1"/>
    <col min="2067" max="2067" width="9.140625" style="2"/>
    <col min="2068" max="2068" width="10.140625" style="2" bestFit="1" customWidth="1"/>
    <col min="2069" max="2305" width="9.140625" style="2"/>
    <col min="2306" max="2306" width="37.140625" style="2" customWidth="1"/>
    <col min="2307" max="2307" width="6.140625" style="2" customWidth="1"/>
    <col min="2308" max="2309" width="4.140625" style="2" customWidth="1"/>
    <col min="2310" max="2310" width="7.7109375" style="2" customWidth="1"/>
    <col min="2311" max="2313" width="6.28515625" style="2" customWidth="1"/>
    <col min="2314" max="2314" width="9.7109375" style="2" customWidth="1"/>
    <col min="2315" max="2321" width="0" style="2" hidden="1" customWidth="1"/>
    <col min="2322" max="2322" width="10.28515625" style="2" bestFit="1" customWidth="1"/>
    <col min="2323" max="2323" width="9.140625" style="2"/>
    <col min="2324" max="2324" width="10.140625" style="2" bestFit="1" customWidth="1"/>
    <col min="2325" max="2561" width="9.140625" style="2"/>
    <col min="2562" max="2562" width="37.140625" style="2" customWidth="1"/>
    <col min="2563" max="2563" width="6.140625" style="2" customWidth="1"/>
    <col min="2564" max="2565" width="4.140625" style="2" customWidth="1"/>
    <col min="2566" max="2566" width="7.7109375" style="2" customWidth="1"/>
    <col min="2567" max="2569" width="6.28515625" style="2" customWidth="1"/>
    <col min="2570" max="2570" width="9.7109375" style="2" customWidth="1"/>
    <col min="2571" max="2577" width="0" style="2" hidden="1" customWidth="1"/>
    <col min="2578" max="2578" width="10.28515625" style="2" bestFit="1" customWidth="1"/>
    <col min="2579" max="2579" width="9.140625" style="2"/>
    <col min="2580" max="2580" width="10.140625" style="2" bestFit="1" customWidth="1"/>
    <col min="2581" max="2817" width="9.140625" style="2"/>
    <col min="2818" max="2818" width="37.140625" style="2" customWidth="1"/>
    <col min="2819" max="2819" width="6.140625" style="2" customWidth="1"/>
    <col min="2820" max="2821" width="4.140625" style="2" customWidth="1"/>
    <col min="2822" max="2822" width="7.7109375" style="2" customWidth="1"/>
    <col min="2823" max="2825" width="6.28515625" style="2" customWidth="1"/>
    <col min="2826" max="2826" width="9.7109375" style="2" customWidth="1"/>
    <col min="2827" max="2833" width="0" style="2" hidden="1" customWidth="1"/>
    <col min="2834" max="2834" width="10.28515625" style="2" bestFit="1" customWidth="1"/>
    <col min="2835" max="2835" width="9.140625" style="2"/>
    <col min="2836" max="2836" width="10.140625" style="2" bestFit="1" customWidth="1"/>
    <col min="2837" max="3073" width="9.140625" style="2"/>
    <col min="3074" max="3074" width="37.140625" style="2" customWidth="1"/>
    <col min="3075" max="3075" width="6.140625" style="2" customWidth="1"/>
    <col min="3076" max="3077" width="4.140625" style="2" customWidth="1"/>
    <col min="3078" max="3078" width="7.7109375" style="2" customWidth="1"/>
    <col min="3079" max="3081" width="6.28515625" style="2" customWidth="1"/>
    <col min="3082" max="3082" width="9.7109375" style="2" customWidth="1"/>
    <col min="3083" max="3089" width="0" style="2" hidden="1" customWidth="1"/>
    <col min="3090" max="3090" width="10.28515625" style="2" bestFit="1" customWidth="1"/>
    <col min="3091" max="3091" width="9.140625" style="2"/>
    <col min="3092" max="3092" width="10.140625" style="2" bestFit="1" customWidth="1"/>
    <col min="3093" max="3329" width="9.140625" style="2"/>
    <col min="3330" max="3330" width="37.140625" style="2" customWidth="1"/>
    <col min="3331" max="3331" width="6.140625" style="2" customWidth="1"/>
    <col min="3332" max="3333" width="4.140625" style="2" customWidth="1"/>
    <col min="3334" max="3334" width="7.7109375" style="2" customWidth="1"/>
    <col min="3335" max="3337" width="6.28515625" style="2" customWidth="1"/>
    <col min="3338" max="3338" width="9.7109375" style="2" customWidth="1"/>
    <col min="3339" max="3345" width="0" style="2" hidden="1" customWidth="1"/>
    <col min="3346" max="3346" width="10.28515625" style="2" bestFit="1" customWidth="1"/>
    <col min="3347" max="3347" width="9.140625" style="2"/>
    <col min="3348" max="3348" width="10.140625" style="2" bestFit="1" customWidth="1"/>
    <col min="3349" max="3585" width="9.140625" style="2"/>
    <col min="3586" max="3586" width="37.140625" style="2" customWidth="1"/>
    <col min="3587" max="3587" width="6.140625" style="2" customWidth="1"/>
    <col min="3588" max="3589" width="4.140625" style="2" customWidth="1"/>
    <col min="3590" max="3590" width="7.7109375" style="2" customWidth="1"/>
    <col min="3591" max="3593" width="6.28515625" style="2" customWidth="1"/>
    <col min="3594" max="3594" width="9.7109375" style="2" customWidth="1"/>
    <col min="3595" max="3601" width="0" style="2" hidden="1" customWidth="1"/>
    <col min="3602" max="3602" width="10.28515625" style="2" bestFit="1" customWidth="1"/>
    <col min="3603" max="3603" width="9.140625" style="2"/>
    <col min="3604" max="3604" width="10.140625" style="2" bestFit="1" customWidth="1"/>
    <col min="3605" max="3841" width="9.140625" style="2"/>
    <col min="3842" max="3842" width="37.140625" style="2" customWidth="1"/>
    <col min="3843" max="3843" width="6.140625" style="2" customWidth="1"/>
    <col min="3844" max="3845" width="4.140625" style="2" customWidth="1"/>
    <col min="3846" max="3846" width="7.7109375" style="2" customWidth="1"/>
    <col min="3847" max="3849" width="6.28515625" style="2" customWidth="1"/>
    <col min="3850" max="3850" width="9.7109375" style="2" customWidth="1"/>
    <col min="3851" max="3857" width="0" style="2" hidden="1" customWidth="1"/>
    <col min="3858" max="3858" width="10.28515625" style="2" bestFit="1" customWidth="1"/>
    <col min="3859" max="3859" width="9.140625" style="2"/>
    <col min="3860" max="3860" width="10.140625" style="2" bestFit="1" customWidth="1"/>
    <col min="3861" max="4097" width="9.140625" style="2"/>
    <col min="4098" max="4098" width="37.140625" style="2" customWidth="1"/>
    <col min="4099" max="4099" width="6.140625" style="2" customWidth="1"/>
    <col min="4100" max="4101" width="4.140625" style="2" customWidth="1"/>
    <col min="4102" max="4102" width="7.7109375" style="2" customWidth="1"/>
    <col min="4103" max="4105" width="6.28515625" style="2" customWidth="1"/>
    <col min="4106" max="4106" width="9.7109375" style="2" customWidth="1"/>
    <col min="4107" max="4113" width="0" style="2" hidden="1" customWidth="1"/>
    <col min="4114" max="4114" width="10.28515625" style="2" bestFit="1" customWidth="1"/>
    <col min="4115" max="4115" width="9.140625" style="2"/>
    <col min="4116" max="4116" width="10.140625" style="2" bestFit="1" customWidth="1"/>
    <col min="4117" max="4353" width="9.140625" style="2"/>
    <col min="4354" max="4354" width="37.140625" style="2" customWidth="1"/>
    <col min="4355" max="4355" width="6.140625" style="2" customWidth="1"/>
    <col min="4356" max="4357" width="4.140625" style="2" customWidth="1"/>
    <col min="4358" max="4358" width="7.7109375" style="2" customWidth="1"/>
    <col min="4359" max="4361" width="6.28515625" style="2" customWidth="1"/>
    <col min="4362" max="4362" width="9.7109375" style="2" customWidth="1"/>
    <col min="4363" max="4369" width="0" style="2" hidden="1" customWidth="1"/>
    <col min="4370" max="4370" width="10.28515625" style="2" bestFit="1" customWidth="1"/>
    <col min="4371" max="4371" width="9.140625" style="2"/>
    <col min="4372" max="4372" width="10.140625" style="2" bestFit="1" customWidth="1"/>
    <col min="4373" max="4609" width="9.140625" style="2"/>
    <col min="4610" max="4610" width="37.140625" style="2" customWidth="1"/>
    <col min="4611" max="4611" width="6.140625" style="2" customWidth="1"/>
    <col min="4612" max="4613" width="4.140625" style="2" customWidth="1"/>
    <col min="4614" max="4614" width="7.7109375" style="2" customWidth="1"/>
    <col min="4615" max="4617" width="6.28515625" style="2" customWidth="1"/>
    <col min="4618" max="4618" width="9.7109375" style="2" customWidth="1"/>
    <col min="4619" max="4625" width="0" style="2" hidden="1" customWidth="1"/>
    <col min="4626" max="4626" width="10.28515625" style="2" bestFit="1" customWidth="1"/>
    <col min="4627" max="4627" width="9.140625" style="2"/>
    <col min="4628" max="4628" width="10.140625" style="2" bestFit="1" customWidth="1"/>
    <col min="4629" max="4865" width="9.140625" style="2"/>
    <col min="4866" max="4866" width="37.140625" style="2" customWidth="1"/>
    <col min="4867" max="4867" width="6.140625" style="2" customWidth="1"/>
    <col min="4868" max="4869" width="4.140625" style="2" customWidth="1"/>
    <col min="4870" max="4870" width="7.7109375" style="2" customWidth="1"/>
    <col min="4871" max="4873" width="6.28515625" style="2" customWidth="1"/>
    <col min="4874" max="4874" width="9.7109375" style="2" customWidth="1"/>
    <col min="4875" max="4881" width="0" style="2" hidden="1" customWidth="1"/>
    <col min="4882" max="4882" width="10.28515625" style="2" bestFit="1" customWidth="1"/>
    <col min="4883" max="4883" width="9.140625" style="2"/>
    <col min="4884" max="4884" width="10.140625" style="2" bestFit="1" customWidth="1"/>
    <col min="4885" max="5121" width="9.140625" style="2"/>
    <col min="5122" max="5122" width="37.140625" style="2" customWidth="1"/>
    <col min="5123" max="5123" width="6.140625" style="2" customWidth="1"/>
    <col min="5124" max="5125" width="4.140625" style="2" customWidth="1"/>
    <col min="5126" max="5126" width="7.7109375" style="2" customWidth="1"/>
    <col min="5127" max="5129" width="6.28515625" style="2" customWidth="1"/>
    <col min="5130" max="5130" width="9.7109375" style="2" customWidth="1"/>
    <col min="5131" max="5137" width="0" style="2" hidden="1" customWidth="1"/>
    <col min="5138" max="5138" width="10.28515625" style="2" bestFit="1" customWidth="1"/>
    <col min="5139" max="5139" width="9.140625" style="2"/>
    <col min="5140" max="5140" width="10.140625" style="2" bestFit="1" customWidth="1"/>
    <col min="5141" max="5377" width="9.140625" style="2"/>
    <col min="5378" max="5378" width="37.140625" style="2" customWidth="1"/>
    <col min="5379" max="5379" width="6.140625" style="2" customWidth="1"/>
    <col min="5380" max="5381" width="4.140625" style="2" customWidth="1"/>
    <col min="5382" max="5382" width="7.7109375" style="2" customWidth="1"/>
    <col min="5383" max="5385" width="6.28515625" style="2" customWidth="1"/>
    <col min="5386" max="5386" width="9.7109375" style="2" customWidth="1"/>
    <col min="5387" max="5393" width="0" style="2" hidden="1" customWidth="1"/>
    <col min="5394" max="5394" width="10.28515625" style="2" bestFit="1" customWidth="1"/>
    <col min="5395" max="5395" width="9.140625" style="2"/>
    <col min="5396" max="5396" width="10.140625" style="2" bestFit="1" customWidth="1"/>
    <col min="5397" max="5633" width="9.140625" style="2"/>
    <col min="5634" max="5634" width="37.140625" style="2" customWidth="1"/>
    <col min="5635" max="5635" width="6.140625" style="2" customWidth="1"/>
    <col min="5636" max="5637" width="4.140625" style="2" customWidth="1"/>
    <col min="5638" max="5638" width="7.7109375" style="2" customWidth="1"/>
    <col min="5639" max="5641" width="6.28515625" style="2" customWidth="1"/>
    <col min="5642" max="5642" width="9.7109375" style="2" customWidth="1"/>
    <col min="5643" max="5649" width="0" style="2" hidden="1" customWidth="1"/>
    <col min="5650" max="5650" width="10.28515625" style="2" bestFit="1" customWidth="1"/>
    <col min="5651" max="5651" width="9.140625" style="2"/>
    <col min="5652" max="5652" width="10.140625" style="2" bestFit="1" customWidth="1"/>
    <col min="5653" max="5889" width="9.140625" style="2"/>
    <col min="5890" max="5890" width="37.140625" style="2" customWidth="1"/>
    <col min="5891" max="5891" width="6.140625" style="2" customWidth="1"/>
    <col min="5892" max="5893" width="4.140625" style="2" customWidth="1"/>
    <col min="5894" max="5894" width="7.7109375" style="2" customWidth="1"/>
    <col min="5895" max="5897" width="6.28515625" style="2" customWidth="1"/>
    <col min="5898" max="5898" width="9.7109375" style="2" customWidth="1"/>
    <col min="5899" max="5905" width="0" style="2" hidden="1" customWidth="1"/>
    <col min="5906" max="5906" width="10.28515625" style="2" bestFit="1" customWidth="1"/>
    <col min="5907" max="5907" width="9.140625" style="2"/>
    <col min="5908" max="5908" width="10.140625" style="2" bestFit="1" customWidth="1"/>
    <col min="5909" max="6145" width="9.140625" style="2"/>
    <col min="6146" max="6146" width="37.140625" style="2" customWidth="1"/>
    <col min="6147" max="6147" width="6.140625" style="2" customWidth="1"/>
    <col min="6148" max="6149" width="4.140625" style="2" customWidth="1"/>
    <col min="6150" max="6150" width="7.7109375" style="2" customWidth="1"/>
    <col min="6151" max="6153" width="6.28515625" style="2" customWidth="1"/>
    <col min="6154" max="6154" width="9.7109375" style="2" customWidth="1"/>
    <col min="6155" max="6161" width="0" style="2" hidden="1" customWidth="1"/>
    <col min="6162" max="6162" width="10.28515625" style="2" bestFit="1" customWidth="1"/>
    <col min="6163" max="6163" width="9.140625" style="2"/>
    <col min="6164" max="6164" width="10.140625" style="2" bestFit="1" customWidth="1"/>
    <col min="6165" max="6401" width="9.140625" style="2"/>
    <col min="6402" max="6402" width="37.140625" style="2" customWidth="1"/>
    <col min="6403" max="6403" width="6.140625" style="2" customWidth="1"/>
    <col min="6404" max="6405" width="4.140625" style="2" customWidth="1"/>
    <col min="6406" max="6406" width="7.7109375" style="2" customWidth="1"/>
    <col min="6407" max="6409" width="6.28515625" style="2" customWidth="1"/>
    <col min="6410" max="6410" width="9.7109375" style="2" customWidth="1"/>
    <col min="6411" max="6417" width="0" style="2" hidden="1" customWidth="1"/>
    <col min="6418" max="6418" width="10.28515625" style="2" bestFit="1" customWidth="1"/>
    <col min="6419" max="6419" width="9.140625" style="2"/>
    <col min="6420" max="6420" width="10.140625" style="2" bestFit="1" customWidth="1"/>
    <col min="6421" max="6657" width="9.140625" style="2"/>
    <col min="6658" max="6658" width="37.140625" style="2" customWidth="1"/>
    <col min="6659" max="6659" width="6.140625" style="2" customWidth="1"/>
    <col min="6660" max="6661" width="4.140625" style="2" customWidth="1"/>
    <col min="6662" max="6662" width="7.7109375" style="2" customWidth="1"/>
    <col min="6663" max="6665" width="6.28515625" style="2" customWidth="1"/>
    <col min="6666" max="6666" width="9.7109375" style="2" customWidth="1"/>
    <col min="6667" max="6673" width="0" style="2" hidden="1" customWidth="1"/>
    <col min="6674" max="6674" width="10.28515625" style="2" bestFit="1" customWidth="1"/>
    <col min="6675" max="6675" width="9.140625" style="2"/>
    <col min="6676" max="6676" width="10.140625" style="2" bestFit="1" customWidth="1"/>
    <col min="6677" max="6913" width="9.140625" style="2"/>
    <col min="6914" max="6914" width="37.140625" style="2" customWidth="1"/>
    <col min="6915" max="6915" width="6.140625" style="2" customWidth="1"/>
    <col min="6916" max="6917" width="4.140625" style="2" customWidth="1"/>
    <col min="6918" max="6918" width="7.7109375" style="2" customWidth="1"/>
    <col min="6919" max="6921" width="6.28515625" style="2" customWidth="1"/>
    <col min="6922" max="6922" width="9.7109375" style="2" customWidth="1"/>
    <col min="6923" max="6929" width="0" style="2" hidden="1" customWidth="1"/>
    <col min="6930" max="6930" width="10.28515625" style="2" bestFit="1" customWidth="1"/>
    <col min="6931" max="6931" width="9.140625" style="2"/>
    <col min="6932" max="6932" width="10.140625" style="2" bestFit="1" customWidth="1"/>
    <col min="6933" max="7169" width="9.140625" style="2"/>
    <col min="7170" max="7170" width="37.140625" style="2" customWidth="1"/>
    <col min="7171" max="7171" width="6.140625" style="2" customWidth="1"/>
    <col min="7172" max="7173" width="4.140625" style="2" customWidth="1"/>
    <col min="7174" max="7174" width="7.7109375" style="2" customWidth="1"/>
    <col min="7175" max="7177" width="6.28515625" style="2" customWidth="1"/>
    <col min="7178" max="7178" width="9.7109375" style="2" customWidth="1"/>
    <col min="7179" max="7185" width="0" style="2" hidden="1" customWidth="1"/>
    <col min="7186" max="7186" width="10.28515625" style="2" bestFit="1" customWidth="1"/>
    <col min="7187" max="7187" width="9.140625" style="2"/>
    <col min="7188" max="7188" width="10.140625" style="2" bestFit="1" customWidth="1"/>
    <col min="7189" max="7425" width="9.140625" style="2"/>
    <col min="7426" max="7426" width="37.140625" style="2" customWidth="1"/>
    <col min="7427" max="7427" width="6.140625" style="2" customWidth="1"/>
    <col min="7428" max="7429" width="4.140625" style="2" customWidth="1"/>
    <col min="7430" max="7430" width="7.7109375" style="2" customWidth="1"/>
    <col min="7431" max="7433" width="6.28515625" style="2" customWidth="1"/>
    <col min="7434" max="7434" width="9.7109375" style="2" customWidth="1"/>
    <col min="7435" max="7441" width="0" style="2" hidden="1" customWidth="1"/>
    <col min="7442" max="7442" width="10.28515625" style="2" bestFit="1" customWidth="1"/>
    <col min="7443" max="7443" width="9.140625" style="2"/>
    <col min="7444" max="7444" width="10.140625" style="2" bestFit="1" customWidth="1"/>
    <col min="7445" max="7681" width="9.140625" style="2"/>
    <col min="7682" max="7682" width="37.140625" style="2" customWidth="1"/>
    <col min="7683" max="7683" width="6.140625" style="2" customWidth="1"/>
    <col min="7684" max="7685" width="4.140625" style="2" customWidth="1"/>
    <col min="7686" max="7686" width="7.7109375" style="2" customWidth="1"/>
    <col min="7687" max="7689" width="6.28515625" style="2" customWidth="1"/>
    <col min="7690" max="7690" width="9.7109375" style="2" customWidth="1"/>
    <col min="7691" max="7697" width="0" style="2" hidden="1" customWidth="1"/>
    <col min="7698" max="7698" width="10.28515625" style="2" bestFit="1" customWidth="1"/>
    <col min="7699" max="7699" width="9.140625" style="2"/>
    <col min="7700" max="7700" width="10.140625" style="2" bestFit="1" customWidth="1"/>
    <col min="7701" max="7937" width="9.140625" style="2"/>
    <col min="7938" max="7938" width="37.140625" style="2" customWidth="1"/>
    <col min="7939" max="7939" width="6.140625" style="2" customWidth="1"/>
    <col min="7940" max="7941" width="4.140625" style="2" customWidth="1"/>
    <col min="7942" max="7942" width="7.7109375" style="2" customWidth="1"/>
    <col min="7943" max="7945" width="6.28515625" style="2" customWidth="1"/>
    <col min="7946" max="7946" width="9.7109375" style="2" customWidth="1"/>
    <col min="7947" max="7953" width="0" style="2" hidden="1" customWidth="1"/>
    <col min="7954" max="7954" width="10.28515625" style="2" bestFit="1" customWidth="1"/>
    <col min="7955" max="7955" width="9.140625" style="2"/>
    <col min="7956" max="7956" width="10.140625" style="2" bestFit="1" customWidth="1"/>
    <col min="7957" max="8193" width="9.140625" style="2"/>
    <col min="8194" max="8194" width="37.140625" style="2" customWidth="1"/>
    <col min="8195" max="8195" width="6.140625" style="2" customWidth="1"/>
    <col min="8196" max="8197" width="4.140625" style="2" customWidth="1"/>
    <col min="8198" max="8198" width="7.7109375" style="2" customWidth="1"/>
    <col min="8199" max="8201" width="6.28515625" style="2" customWidth="1"/>
    <col min="8202" max="8202" width="9.7109375" style="2" customWidth="1"/>
    <col min="8203" max="8209" width="0" style="2" hidden="1" customWidth="1"/>
    <col min="8210" max="8210" width="10.28515625" style="2" bestFit="1" customWidth="1"/>
    <col min="8211" max="8211" width="9.140625" style="2"/>
    <col min="8212" max="8212" width="10.140625" style="2" bestFit="1" customWidth="1"/>
    <col min="8213" max="8449" width="9.140625" style="2"/>
    <col min="8450" max="8450" width="37.140625" style="2" customWidth="1"/>
    <col min="8451" max="8451" width="6.140625" style="2" customWidth="1"/>
    <col min="8452" max="8453" width="4.140625" style="2" customWidth="1"/>
    <col min="8454" max="8454" width="7.7109375" style="2" customWidth="1"/>
    <col min="8455" max="8457" width="6.28515625" style="2" customWidth="1"/>
    <col min="8458" max="8458" width="9.7109375" style="2" customWidth="1"/>
    <col min="8459" max="8465" width="0" style="2" hidden="1" customWidth="1"/>
    <col min="8466" max="8466" width="10.28515625" style="2" bestFit="1" customWidth="1"/>
    <col min="8467" max="8467" width="9.140625" style="2"/>
    <col min="8468" max="8468" width="10.140625" style="2" bestFit="1" customWidth="1"/>
    <col min="8469" max="8705" width="9.140625" style="2"/>
    <col min="8706" max="8706" width="37.140625" style="2" customWidth="1"/>
    <col min="8707" max="8707" width="6.140625" style="2" customWidth="1"/>
    <col min="8708" max="8709" width="4.140625" style="2" customWidth="1"/>
    <col min="8710" max="8710" width="7.7109375" style="2" customWidth="1"/>
    <col min="8711" max="8713" width="6.28515625" style="2" customWidth="1"/>
    <col min="8714" max="8714" width="9.7109375" style="2" customWidth="1"/>
    <col min="8715" max="8721" width="0" style="2" hidden="1" customWidth="1"/>
    <col min="8722" max="8722" width="10.28515625" style="2" bestFit="1" customWidth="1"/>
    <col min="8723" max="8723" width="9.140625" style="2"/>
    <col min="8724" max="8724" width="10.140625" style="2" bestFit="1" customWidth="1"/>
    <col min="8725" max="8961" width="9.140625" style="2"/>
    <col min="8962" max="8962" width="37.140625" style="2" customWidth="1"/>
    <col min="8963" max="8963" width="6.140625" style="2" customWidth="1"/>
    <col min="8964" max="8965" width="4.140625" style="2" customWidth="1"/>
    <col min="8966" max="8966" width="7.7109375" style="2" customWidth="1"/>
    <col min="8967" max="8969" width="6.28515625" style="2" customWidth="1"/>
    <col min="8970" max="8970" width="9.7109375" style="2" customWidth="1"/>
    <col min="8971" max="8977" width="0" style="2" hidden="1" customWidth="1"/>
    <col min="8978" max="8978" width="10.28515625" style="2" bestFit="1" customWidth="1"/>
    <col min="8979" max="8979" width="9.140625" style="2"/>
    <col min="8980" max="8980" width="10.140625" style="2" bestFit="1" customWidth="1"/>
    <col min="8981" max="9217" width="9.140625" style="2"/>
    <col min="9218" max="9218" width="37.140625" style="2" customWidth="1"/>
    <col min="9219" max="9219" width="6.140625" style="2" customWidth="1"/>
    <col min="9220" max="9221" width="4.140625" style="2" customWidth="1"/>
    <col min="9222" max="9222" width="7.7109375" style="2" customWidth="1"/>
    <col min="9223" max="9225" width="6.28515625" style="2" customWidth="1"/>
    <col min="9226" max="9226" width="9.7109375" style="2" customWidth="1"/>
    <col min="9227" max="9233" width="0" style="2" hidden="1" customWidth="1"/>
    <col min="9234" max="9234" width="10.28515625" style="2" bestFit="1" customWidth="1"/>
    <col min="9235" max="9235" width="9.140625" style="2"/>
    <col min="9236" max="9236" width="10.140625" style="2" bestFit="1" customWidth="1"/>
    <col min="9237" max="9473" width="9.140625" style="2"/>
    <col min="9474" max="9474" width="37.140625" style="2" customWidth="1"/>
    <col min="9475" max="9475" width="6.140625" style="2" customWidth="1"/>
    <col min="9476" max="9477" width="4.140625" style="2" customWidth="1"/>
    <col min="9478" max="9478" width="7.7109375" style="2" customWidth="1"/>
    <col min="9479" max="9481" width="6.28515625" style="2" customWidth="1"/>
    <col min="9482" max="9482" width="9.7109375" style="2" customWidth="1"/>
    <col min="9483" max="9489" width="0" style="2" hidden="1" customWidth="1"/>
    <col min="9490" max="9490" width="10.28515625" style="2" bestFit="1" customWidth="1"/>
    <col min="9491" max="9491" width="9.140625" style="2"/>
    <col min="9492" max="9492" width="10.140625" style="2" bestFit="1" customWidth="1"/>
    <col min="9493" max="9729" width="9.140625" style="2"/>
    <col min="9730" max="9730" width="37.140625" style="2" customWidth="1"/>
    <col min="9731" max="9731" width="6.140625" style="2" customWidth="1"/>
    <col min="9732" max="9733" width="4.140625" style="2" customWidth="1"/>
    <col min="9734" max="9734" width="7.7109375" style="2" customWidth="1"/>
    <col min="9735" max="9737" width="6.28515625" style="2" customWidth="1"/>
    <col min="9738" max="9738" width="9.7109375" style="2" customWidth="1"/>
    <col min="9739" max="9745" width="0" style="2" hidden="1" customWidth="1"/>
    <col min="9746" max="9746" width="10.28515625" style="2" bestFit="1" customWidth="1"/>
    <col min="9747" max="9747" width="9.140625" style="2"/>
    <col min="9748" max="9748" width="10.140625" style="2" bestFit="1" customWidth="1"/>
    <col min="9749" max="9985" width="9.140625" style="2"/>
    <col min="9986" max="9986" width="37.140625" style="2" customWidth="1"/>
    <col min="9987" max="9987" width="6.140625" style="2" customWidth="1"/>
    <col min="9988" max="9989" width="4.140625" style="2" customWidth="1"/>
    <col min="9990" max="9990" width="7.7109375" style="2" customWidth="1"/>
    <col min="9991" max="9993" width="6.28515625" style="2" customWidth="1"/>
    <col min="9994" max="9994" width="9.7109375" style="2" customWidth="1"/>
    <col min="9995" max="10001" width="0" style="2" hidden="1" customWidth="1"/>
    <col min="10002" max="10002" width="10.28515625" style="2" bestFit="1" customWidth="1"/>
    <col min="10003" max="10003" width="9.140625" style="2"/>
    <col min="10004" max="10004" width="10.140625" style="2" bestFit="1" customWidth="1"/>
    <col min="10005" max="10241" width="9.140625" style="2"/>
    <col min="10242" max="10242" width="37.140625" style="2" customWidth="1"/>
    <col min="10243" max="10243" width="6.140625" style="2" customWidth="1"/>
    <col min="10244" max="10245" width="4.140625" style="2" customWidth="1"/>
    <col min="10246" max="10246" width="7.7109375" style="2" customWidth="1"/>
    <col min="10247" max="10249" width="6.28515625" style="2" customWidth="1"/>
    <col min="10250" max="10250" width="9.7109375" style="2" customWidth="1"/>
    <col min="10251" max="10257" width="0" style="2" hidden="1" customWidth="1"/>
    <col min="10258" max="10258" width="10.28515625" style="2" bestFit="1" customWidth="1"/>
    <col min="10259" max="10259" width="9.140625" style="2"/>
    <col min="10260" max="10260" width="10.140625" style="2" bestFit="1" customWidth="1"/>
    <col min="10261" max="10497" width="9.140625" style="2"/>
    <col min="10498" max="10498" width="37.140625" style="2" customWidth="1"/>
    <col min="10499" max="10499" width="6.140625" style="2" customWidth="1"/>
    <col min="10500" max="10501" width="4.140625" style="2" customWidth="1"/>
    <col min="10502" max="10502" width="7.7109375" style="2" customWidth="1"/>
    <col min="10503" max="10505" width="6.28515625" style="2" customWidth="1"/>
    <col min="10506" max="10506" width="9.7109375" style="2" customWidth="1"/>
    <col min="10507" max="10513" width="0" style="2" hidden="1" customWidth="1"/>
    <col min="10514" max="10514" width="10.28515625" style="2" bestFit="1" customWidth="1"/>
    <col min="10515" max="10515" width="9.140625" style="2"/>
    <col min="10516" max="10516" width="10.140625" style="2" bestFit="1" customWidth="1"/>
    <col min="10517" max="10753" width="9.140625" style="2"/>
    <col min="10754" max="10754" width="37.140625" style="2" customWidth="1"/>
    <col min="10755" max="10755" width="6.140625" style="2" customWidth="1"/>
    <col min="10756" max="10757" width="4.140625" style="2" customWidth="1"/>
    <col min="10758" max="10758" width="7.7109375" style="2" customWidth="1"/>
    <col min="10759" max="10761" width="6.28515625" style="2" customWidth="1"/>
    <col min="10762" max="10762" width="9.7109375" style="2" customWidth="1"/>
    <col min="10763" max="10769" width="0" style="2" hidden="1" customWidth="1"/>
    <col min="10770" max="10770" width="10.28515625" style="2" bestFit="1" customWidth="1"/>
    <col min="10771" max="10771" width="9.140625" style="2"/>
    <col min="10772" max="10772" width="10.140625" style="2" bestFit="1" customWidth="1"/>
    <col min="10773" max="11009" width="9.140625" style="2"/>
    <col min="11010" max="11010" width="37.140625" style="2" customWidth="1"/>
    <col min="11011" max="11011" width="6.140625" style="2" customWidth="1"/>
    <col min="11012" max="11013" width="4.140625" style="2" customWidth="1"/>
    <col min="11014" max="11014" width="7.7109375" style="2" customWidth="1"/>
    <col min="11015" max="11017" width="6.28515625" style="2" customWidth="1"/>
    <col min="11018" max="11018" width="9.7109375" style="2" customWidth="1"/>
    <col min="11019" max="11025" width="0" style="2" hidden="1" customWidth="1"/>
    <col min="11026" max="11026" width="10.28515625" style="2" bestFit="1" customWidth="1"/>
    <col min="11027" max="11027" width="9.140625" style="2"/>
    <col min="11028" max="11028" width="10.140625" style="2" bestFit="1" customWidth="1"/>
    <col min="11029" max="11265" width="9.140625" style="2"/>
    <col min="11266" max="11266" width="37.140625" style="2" customWidth="1"/>
    <col min="11267" max="11267" width="6.140625" style="2" customWidth="1"/>
    <col min="11268" max="11269" width="4.140625" style="2" customWidth="1"/>
    <col min="11270" max="11270" width="7.7109375" style="2" customWidth="1"/>
    <col min="11271" max="11273" width="6.28515625" style="2" customWidth="1"/>
    <col min="11274" max="11274" width="9.7109375" style="2" customWidth="1"/>
    <col min="11275" max="11281" width="0" style="2" hidden="1" customWidth="1"/>
    <col min="11282" max="11282" width="10.28515625" style="2" bestFit="1" customWidth="1"/>
    <col min="11283" max="11283" width="9.140625" style="2"/>
    <col min="11284" max="11284" width="10.140625" style="2" bestFit="1" customWidth="1"/>
    <col min="11285" max="11521" width="9.140625" style="2"/>
    <col min="11522" max="11522" width="37.140625" style="2" customWidth="1"/>
    <col min="11523" max="11523" width="6.140625" style="2" customWidth="1"/>
    <col min="11524" max="11525" width="4.140625" style="2" customWidth="1"/>
    <col min="11526" max="11526" width="7.7109375" style="2" customWidth="1"/>
    <col min="11527" max="11529" width="6.28515625" style="2" customWidth="1"/>
    <col min="11530" max="11530" width="9.7109375" style="2" customWidth="1"/>
    <col min="11531" max="11537" width="0" style="2" hidden="1" customWidth="1"/>
    <col min="11538" max="11538" width="10.28515625" style="2" bestFit="1" customWidth="1"/>
    <col min="11539" max="11539" width="9.140625" style="2"/>
    <col min="11540" max="11540" width="10.140625" style="2" bestFit="1" customWidth="1"/>
    <col min="11541" max="11777" width="9.140625" style="2"/>
    <col min="11778" max="11778" width="37.140625" style="2" customWidth="1"/>
    <col min="11779" max="11779" width="6.140625" style="2" customWidth="1"/>
    <col min="11780" max="11781" width="4.140625" style="2" customWidth="1"/>
    <col min="11782" max="11782" width="7.7109375" style="2" customWidth="1"/>
    <col min="11783" max="11785" width="6.28515625" style="2" customWidth="1"/>
    <col min="11786" max="11786" width="9.7109375" style="2" customWidth="1"/>
    <col min="11787" max="11793" width="0" style="2" hidden="1" customWidth="1"/>
    <col min="11794" max="11794" width="10.28515625" style="2" bestFit="1" customWidth="1"/>
    <col min="11795" max="11795" width="9.140625" style="2"/>
    <col min="11796" max="11796" width="10.140625" style="2" bestFit="1" customWidth="1"/>
    <col min="11797" max="12033" width="9.140625" style="2"/>
    <col min="12034" max="12034" width="37.140625" style="2" customWidth="1"/>
    <col min="12035" max="12035" width="6.140625" style="2" customWidth="1"/>
    <col min="12036" max="12037" width="4.140625" style="2" customWidth="1"/>
    <col min="12038" max="12038" width="7.7109375" style="2" customWidth="1"/>
    <col min="12039" max="12041" width="6.28515625" style="2" customWidth="1"/>
    <col min="12042" max="12042" width="9.7109375" style="2" customWidth="1"/>
    <col min="12043" max="12049" width="0" style="2" hidden="1" customWidth="1"/>
    <col min="12050" max="12050" width="10.28515625" style="2" bestFit="1" customWidth="1"/>
    <col min="12051" max="12051" width="9.140625" style="2"/>
    <col min="12052" max="12052" width="10.140625" style="2" bestFit="1" customWidth="1"/>
    <col min="12053" max="12289" width="9.140625" style="2"/>
    <col min="12290" max="12290" width="37.140625" style="2" customWidth="1"/>
    <col min="12291" max="12291" width="6.140625" style="2" customWidth="1"/>
    <col min="12292" max="12293" width="4.140625" style="2" customWidth="1"/>
    <col min="12294" max="12294" width="7.7109375" style="2" customWidth="1"/>
    <col min="12295" max="12297" width="6.28515625" style="2" customWidth="1"/>
    <col min="12298" max="12298" width="9.7109375" style="2" customWidth="1"/>
    <col min="12299" max="12305" width="0" style="2" hidden="1" customWidth="1"/>
    <col min="12306" max="12306" width="10.28515625" style="2" bestFit="1" customWidth="1"/>
    <col min="12307" max="12307" width="9.140625" style="2"/>
    <col min="12308" max="12308" width="10.140625" style="2" bestFit="1" customWidth="1"/>
    <col min="12309" max="12545" width="9.140625" style="2"/>
    <col min="12546" max="12546" width="37.140625" style="2" customWidth="1"/>
    <col min="12547" max="12547" width="6.140625" style="2" customWidth="1"/>
    <col min="12548" max="12549" width="4.140625" style="2" customWidth="1"/>
    <col min="12550" max="12550" width="7.7109375" style="2" customWidth="1"/>
    <col min="12551" max="12553" width="6.28515625" style="2" customWidth="1"/>
    <col min="12554" max="12554" width="9.7109375" style="2" customWidth="1"/>
    <col min="12555" max="12561" width="0" style="2" hidden="1" customWidth="1"/>
    <col min="12562" max="12562" width="10.28515625" style="2" bestFit="1" customWidth="1"/>
    <col min="12563" max="12563" width="9.140625" style="2"/>
    <col min="12564" max="12564" width="10.140625" style="2" bestFit="1" customWidth="1"/>
    <col min="12565" max="12801" width="9.140625" style="2"/>
    <col min="12802" max="12802" width="37.140625" style="2" customWidth="1"/>
    <col min="12803" max="12803" width="6.140625" style="2" customWidth="1"/>
    <col min="12804" max="12805" width="4.140625" style="2" customWidth="1"/>
    <col min="12806" max="12806" width="7.7109375" style="2" customWidth="1"/>
    <col min="12807" max="12809" width="6.28515625" style="2" customWidth="1"/>
    <col min="12810" max="12810" width="9.7109375" style="2" customWidth="1"/>
    <col min="12811" max="12817" width="0" style="2" hidden="1" customWidth="1"/>
    <col min="12818" max="12818" width="10.28515625" style="2" bestFit="1" customWidth="1"/>
    <col min="12819" max="12819" width="9.140625" style="2"/>
    <col min="12820" max="12820" width="10.140625" style="2" bestFit="1" customWidth="1"/>
    <col min="12821" max="13057" width="9.140625" style="2"/>
    <col min="13058" max="13058" width="37.140625" style="2" customWidth="1"/>
    <col min="13059" max="13059" width="6.140625" style="2" customWidth="1"/>
    <col min="13060" max="13061" width="4.140625" style="2" customWidth="1"/>
    <col min="13062" max="13062" width="7.7109375" style="2" customWidth="1"/>
    <col min="13063" max="13065" width="6.28515625" style="2" customWidth="1"/>
    <col min="13066" max="13066" width="9.7109375" style="2" customWidth="1"/>
    <col min="13067" max="13073" width="0" style="2" hidden="1" customWidth="1"/>
    <col min="13074" max="13074" width="10.28515625" style="2" bestFit="1" customWidth="1"/>
    <col min="13075" max="13075" width="9.140625" style="2"/>
    <col min="13076" max="13076" width="10.140625" style="2" bestFit="1" customWidth="1"/>
    <col min="13077" max="13313" width="9.140625" style="2"/>
    <col min="13314" max="13314" width="37.140625" style="2" customWidth="1"/>
    <col min="13315" max="13315" width="6.140625" style="2" customWidth="1"/>
    <col min="13316" max="13317" width="4.140625" style="2" customWidth="1"/>
    <col min="13318" max="13318" width="7.7109375" style="2" customWidth="1"/>
    <col min="13319" max="13321" width="6.28515625" style="2" customWidth="1"/>
    <col min="13322" max="13322" width="9.7109375" style="2" customWidth="1"/>
    <col min="13323" max="13329" width="0" style="2" hidden="1" customWidth="1"/>
    <col min="13330" max="13330" width="10.28515625" style="2" bestFit="1" customWidth="1"/>
    <col min="13331" max="13331" width="9.140625" style="2"/>
    <col min="13332" max="13332" width="10.140625" style="2" bestFit="1" customWidth="1"/>
    <col min="13333" max="13569" width="9.140625" style="2"/>
    <col min="13570" max="13570" width="37.140625" style="2" customWidth="1"/>
    <col min="13571" max="13571" width="6.140625" style="2" customWidth="1"/>
    <col min="13572" max="13573" width="4.140625" style="2" customWidth="1"/>
    <col min="13574" max="13574" width="7.7109375" style="2" customWidth="1"/>
    <col min="13575" max="13577" width="6.28515625" style="2" customWidth="1"/>
    <col min="13578" max="13578" width="9.7109375" style="2" customWidth="1"/>
    <col min="13579" max="13585" width="0" style="2" hidden="1" customWidth="1"/>
    <col min="13586" max="13586" width="10.28515625" style="2" bestFit="1" customWidth="1"/>
    <col min="13587" max="13587" width="9.140625" style="2"/>
    <col min="13588" max="13588" width="10.140625" style="2" bestFit="1" customWidth="1"/>
    <col min="13589" max="13825" width="9.140625" style="2"/>
    <col min="13826" max="13826" width="37.140625" style="2" customWidth="1"/>
    <col min="13827" max="13827" width="6.140625" style="2" customWidth="1"/>
    <col min="13828" max="13829" width="4.140625" style="2" customWidth="1"/>
    <col min="13830" max="13830" width="7.7109375" style="2" customWidth="1"/>
    <col min="13831" max="13833" width="6.28515625" style="2" customWidth="1"/>
    <col min="13834" max="13834" width="9.7109375" style="2" customWidth="1"/>
    <col min="13835" max="13841" width="0" style="2" hidden="1" customWidth="1"/>
    <col min="13842" max="13842" width="10.28515625" style="2" bestFit="1" customWidth="1"/>
    <col min="13843" max="13843" width="9.140625" style="2"/>
    <col min="13844" max="13844" width="10.140625" style="2" bestFit="1" customWidth="1"/>
    <col min="13845" max="14081" width="9.140625" style="2"/>
    <col min="14082" max="14082" width="37.140625" style="2" customWidth="1"/>
    <col min="14083" max="14083" width="6.140625" style="2" customWidth="1"/>
    <col min="14084" max="14085" width="4.140625" style="2" customWidth="1"/>
    <col min="14086" max="14086" width="7.7109375" style="2" customWidth="1"/>
    <col min="14087" max="14089" width="6.28515625" style="2" customWidth="1"/>
    <col min="14090" max="14090" width="9.7109375" style="2" customWidth="1"/>
    <col min="14091" max="14097" width="0" style="2" hidden="1" customWidth="1"/>
    <col min="14098" max="14098" width="10.28515625" style="2" bestFit="1" customWidth="1"/>
    <col min="14099" max="14099" width="9.140625" style="2"/>
    <col min="14100" max="14100" width="10.140625" style="2" bestFit="1" customWidth="1"/>
    <col min="14101" max="14337" width="9.140625" style="2"/>
    <col min="14338" max="14338" width="37.140625" style="2" customWidth="1"/>
    <col min="14339" max="14339" width="6.140625" style="2" customWidth="1"/>
    <col min="14340" max="14341" width="4.140625" style="2" customWidth="1"/>
    <col min="14342" max="14342" width="7.7109375" style="2" customWidth="1"/>
    <col min="14343" max="14345" width="6.28515625" style="2" customWidth="1"/>
    <col min="14346" max="14346" width="9.7109375" style="2" customWidth="1"/>
    <col min="14347" max="14353" width="0" style="2" hidden="1" customWidth="1"/>
    <col min="14354" max="14354" width="10.28515625" style="2" bestFit="1" customWidth="1"/>
    <col min="14355" max="14355" width="9.140625" style="2"/>
    <col min="14356" max="14356" width="10.140625" style="2" bestFit="1" customWidth="1"/>
    <col min="14357" max="14593" width="9.140625" style="2"/>
    <col min="14594" max="14594" width="37.140625" style="2" customWidth="1"/>
    <col min="14595" max="14595" width="6.140625" style="2" customWidth="1"/>
    <col min="14596" max="14597" width="4.140625" style="2" customWidth="1"/>
    <col min="14598" max="14598" width="7.7109375" style="2" customWidth="1"/>
    <col min="14599" max="14601" width="6.28515625" style="2" customWidth="1"/>
    <col min="14602" max="14602" width="9.7109375" style="2" customWidth="1"/>
    <col min="14603" max="14609" width="0" style="2" hidden="1" customWidth="1"/>
    <col min="14610" max="14610" width="10.28515625" style="2" bestFit="1" customWidth="1"/>
    <col min="14611" max="14611" width="9.140625" style="2"/>
    <col min="14612" max="14612" width="10.140625" style="2" bestFit="1" customWidth="1"/>
    <col min="14613" max="14849" width="9.140625" style="2"/>
    <col min="14850" max="14850" width="37.140625" style="2" customWidth="1"/>
    <col min="14851" max="14851" width="6.140625" style="2" customWidth="1"/>
    <col min="14852" max="14853" width="4.140625" style="2" customWidth="1"/>
    <col min="14854" max="14854" width="7.7109375" style="2" customWidth="1"/>
    <col min="14855" max="14857" width="6.28515625" style="2" customWidth="1"/>
    <col min="14858" max="14858" width="9.7109375" style="2" customWidth="1"/>
    <col min="14859" max="14865" width="0" style="2" hidden="1" customWidth="1"/>
    <col min="14866" max="14866" width="10.28515625" style="2" bestFit="1" customWidth="1"/>
    <col min="14867" max="14867" width="9.140625" style="2"/>
    <col min="14868" max="14868" width="10.140625" style="2" bestFit="1" customWidth="1"/>
    <col min="14869" max="15105" width="9.140625" style="2"/>
    <col min="15106" max="15106" width="37.140625" style="2" customWidth="1"/>
    <col min="15107" max="15107" width="6.140625" style="2" customWidth="1"/>
    <col min="15108" max="15109" width="4.140625" style="2" customWidth="1"/>
    <col min="15110" max="15110" width="7.7109375" style="2" customWidth="1"/>
    <col min="15111" max="15113" width="6.28515625" style="2" customWidth="1"/>
    <col min="15114" max="15114" width="9.7109375" style="2" customWidth="1"/>
    <col min="15115" max="15121" width="0" style="2" hidden="1" customWidth="1"/>
    <col min="15122" max="15122" width="10.28515625" style="2" bestFit="1" customWidth="1"/>
    <col min="15123" max="15123" width="9.140625" style="2"/>
    <col min="15124" max="15124" width="10.140625" style="2" bestFit="1" customWidth="1"/>
    <col min="15125" max="15361" width="9.140625" style="2"/>
    <col min="15362" max="15362" width="37.140625" style="2" customWidth="1"/>
    <col min="15363" max="15363" width="6.140625" style="2" customWidth="1"/>
    <col min="15364" max="15365" width="4.140625" style="2" customWidth="1"/>
    <col min="15366" max="15366" width="7.7109375" style="2" customWidth="1"/>
    <col min="15367" max="15369" width="6.28515625" style="2" customWidth="1"/>
    <col min="15370" max="15370" width="9.7109375" style="2" customWidth="1"/>
    <col min="15371" max="15377" width="0" style="2" hidden="1" customWidth="1"/>
    <col min="15378" max="15378" width="10.28515625" style="2" bestFit="1" customWidth="1"/>
    <col min="15379" max="15379" width="9.140625" style="2"/>
    <col min="15380" max="15380" width="10.140625" style="2" bestFit="1" customWidth="1"/>
    <col min="15381" max="15617" width="9.140625" style="2"/>
    <col min="15618" max="15618" width="37.140625" style="2" customWidth="1"/>
    <col min="15619" max="15619" width="6.140625" style="2" customWidth="1"/>
    <col min="15620" max="15621" width="4.140625" style="2" customWidth="1"/>
    <col min="15622" max="15622" width="7.7109375" style="2" customWidth="1"/>
    <col min="15623" max="15625" width="6.28515625" style="2" customWidth="1"/>
    <col min="15626" max="15626" width="9.7109375" style="2" customWidth="1"/>
    <col min="15627" max="15633" width="0" style="2" hidden="1" customWidth="1"/>
    <col min="15634" max="15634" width="10.28515625" style="2" bestFit="1" customWidth="1"/>
    <col min="15635" max="15635" width="9.140625" style="2"/>
    <col min="15636" max="15636" width="10.140625" style="2" bestFit="1" customWidth="1"/>
    <col min="15637" max="15873" width="9.140625" style="2"/>
    <col min="15874" max="15874" width="37.140625" style="2" customWidth="1"/>
    <col min="15875" max="15875" width="6.140625" style="2" customWidth="1"/>
    <col min="15876" max="15877" width="4.140625" style="2" customWidth="1"/>
    <col min="15878" max="15878" width="7.7109375" style="2" customWidth="1"/>
    <col min="15879" max="15881" width="6.28515625" style="2" customWidth="1"/>
    <col min="15882" max="15882" width="9.7109375" style="2" customWidth="1"/>
    <col min="15883" max="15889" width="0" style="2" hidden="1" customWidth="1"/>
    <col min="15890" max="15890" width="10.28515625" style="2" bestFit="1" customWidth="1"/>
    <col min="15891" max="15891" width="9.140625" style="2"/>
    <col min="15892" max="15892" width="10.140625" style="2" bestFit="1" customWidth="1"/>
    <col min="15893" max="16129" width="9.140625" style="2"/>
    <col min="16130" max="16130" width="37.140625" style="2" customWidth="1"/>
    <col min="16131" max="16131" width="6.140625" style="2" customWidth="1"/>
    <col min="16132" max="16133" width="4.140625" style="2" customWidth="1"/>
    <col min="16134" max="16134" width="7.7109375" style="2" customWidth="1"/>
    <col min="16135" max="16137" width="6.28515625" style="2" customWidth="1"/>
    <col min="16138" max="16138" width="9.7109375" style="2" customWidth="1"/>
    <col min="16139" max="16145" width="0" style="2" hidden="1" customWidth="1"/>
    <col min="16146" max="16146" width="10.28515625" style="2" bestFit="1" customWidth="1"/>
    <col min="16147" max="16147" width="9.140625" style="2"/>
    <col min="16148" max="16148" width="10.140625" style="2" bestFit="1" customWidth="1"/>
    <col min="16149" max="16384" width="9.140625" style="2"/>
  </cols>
  <sheetData>
    <row r="1" spans="1:18" ht="15.75" x14ac:dyDescent="0.25">
      <c r="A1" s="1"/>
      <c r="B1" s="1"/>
      <c r="C1" s="1"/>
      <c r="D1" s="1"/>
      <c r="E1" s="71" t="s">
        <v>103</v>
      </c>
      <c r="F1" s="71"/>
      <c r="G1" s="71"/>
      <c r="H1" s="71"/>
      <c r="I1" s="71"/>
      <c r="J1" s="71"/>
      <c r="K1" s="1"/>
      <c r="L1" s="1"/>
      <c r="M1" s="1"/>
      <c r="N1" s="1"/>
      <c r="O1" s="1"/>
      <c r="P1" s="1"/>
      <c r="Q1" s="1"/>
    </row>
    <row r="2" spans="1:18" ht="15" customHeight="1" x14ac:dyDescent="0.25">
      <c r="A2" s="72" t="s">
        <v>109</v>
      </c>
      <c r="B2" s="72"/>
      <c r="C2" s="72"/>
      <c r="D2" s="72"/>
      <c r="E2" s="72"/>
      <c r="F2" s="72"/>
      <c r="G2" s="72"/>
      <c r="H2" s="72"/>
      <c r="I2" s="72"/>
      <c r="J2" s="72"/>
      <c r="K2" s="54"/>
      <c r="L2" s="54"/>
      <c r="M2" s="54"/>
      <c r="N2" s="54"/>
      <c r="O2" s="54"/>
      <c r="P2" s="54"/>
      <c r="Q2" s="54"/>
    </row>
    <row r="3" spans="1:18" ht="15.75" x14ac:dyDescent="0.25">
      <c r="A3" s="71" t="s">
        <v>110</v>
      </c>
      <c r="B3" s="71"/>
      <c r="C3" s="71"/>
      <c r="D3" s="71"/>
      <c r="E3" s="71"/>
      <c r="F3" s="71"/>
      <c r="G3" s="71"/>
      <c r="H3" s="71"/>
      <c r="I3" s="71"/>
      <c r="J3" s="71"/>
      <c r="K3" s="1"/>
      <c r="L3" s="1"/>
      <c r="M3" s="1"/>
      <c r="N3" s="1"/>
      <c r="O3" s="1"/>
      <c r="P3" s="1"/>
      <c r="Q3" s="1"/>
    </row>
    <row r="4" spans="1:18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  <c r="K4" s="1"/>
      <c r="L4" s="1"/>
      <c r="M4" s="1"/>
      <c r="N4" s="1"/>
      <c r="O4" s="1"/>
      <c r="P4" s="1"/>
      <c r="Q4" s="1"/>
    </row>
    <row r="5" spans="1:18" ht="15.75" x14ac:dyDescent="0.25">
      <c r="A5" s="73" t="s">
        <v>124</v>
      </c>
      <c r="B5" s="73"/>
      <c r="C5" s="73"/>
      <c r="D5" s="73"/>
      <c r="E5" s="71"/>
      <c r="F5" s="71"/>
      <c r="G5" s="71"/>
      <c r="H5" s="71"/>
      <c r="I5" s="71"/>
      <c r="J5" s="71"/>
      <c r="K5" s="1"/>
      <c r="L5" s="1"/>
      <c r="M5" s="1"/>
      <c r="N5" s="1"/>
      <c r="O5" s="1"/>
      <c r="P5" s="1"/>
      <c r="Q5" s="1"/>
    </row>
    <row r="6" spans="1:18" ht="12" customHeight="1" x14ac:dyDescent="0.2"/>
    <row r="7" spans="1:18" ht="59.25" customHeight="1" x14ac:dyDescent="0.2">
      <c r="A7" s="74" t="s">
        <v>114</v>
      </c>
      <c r="B7" s="74"/>
      <c r="C7" s="74"/>
      <c r="D7" s="74"/>
      <c r="E7" s="84"/>
      <c r="F7" s="84"/>
      <c r="G7" s="84"/>
      <c r="H7" s="84"/>
      <c r="I7" s="84"/>
      <c r="J7" s="84"/>
      <c r="K7" s="6"/>
      <c r="L7" s="6"/>
      <c r="M7" s="6"/>
      <c r="N7" s="6"/>
      <c r="O7" s="6"/>
      <c r="P7" s="6"/>
      <c r="Q7" s="6"/>
    </row>
    <row r="8" spans="1:18" ht="15" customHeight="1" x14ac:dyDescent="0.2">
      <c r="A8" s="7"/>
      <c r="B8" s="7"/>
      <c r="C8" s="7"/>
      <c r="D8" s="7"/>
      <c r="E8" s="7"/>
      <c r="F8" s="7"/>
      <c r="G8" s="7"/>
      <c r="H8" s="7"/>
      <c r="I8" s="7"/>
      <c r="J8" s="8" t="s">
        <v>0</v>
      </c>
      <c r="K8" s="8"/>
      <c r="L8" s="8"/>
      <c r="M8" s="8"/>
      <c r="N8" s="8"/>
      <c r="O8" s="8"/>
      <c r="P8" s="8"/>
      <c r="Q8" s="8"/>
    </row>
    <row r="9" spans="1:18" ht="30.75" customHeight="1" x14ac:dyDescent="0.2">
      <c r="A9" s="77" t="s">
        <v>1</v>
      </c>
      <c r="B9" s="86" t="s">
        <v>2</v>
      </c>
      <c r="C9" s="86"/>
      <c r="D9" s="86"/>
      <c r="E9" s="86"/>
      <c r="F9" s="86"/>
      <c r="G9" s="86"/>
      <c r="H9" s="86"/>
      <c r="I9" s="86"/>
      <c r="J9" s="9" t="s">
        <v>3</v>
      </c>
      <c r="K9" s="10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  <c r="Q9" s="11" t="s">
        <v>3</v>
      </c>
    </row>
    <row r="10" spans="1:18" ht="66" customHeight="1" x14ac:dyDescent="0.2">
      <c r="A10" s="77"/>
      <c r="B10" s="64" t="s">
        <v>89</v>
      </c>
      <c r="C10" s="64" t="s">
        <v>4</v>
      </c>
      <c r="D10" s="64" t="s">
        <v>5</v>
      </c>
      <c r="E10" s="86" t="s">
        <v>6</v>
      </c>
      <c r="F10" s="86"/>
      <c r="G10" s="86"/>
      <c r="H10" s="86"/>
      <c r="I10" s="64" t="s">
        <v>7</v>
      </c>
      <c r="J10" s="28" t="s">
        <v>80</v>
      </c>
      <c r="K10" s="14" t="s">
        <v>8</v>
      </c>
      <c r="L10" s="14" t="s">
        <v>9</v>
      </c>
      <c r="M10" s="14"/>
      <c r="N10" s="14"/>
      <c r="O10" s="14"/>
      <c r="P10" s="14"/>
      <c r="Q10" s="14" t="s">
        <v>10</v>
      </c>
    </row>
    <row r="11" spans="1:18" ht="31.5" customHeight="1" x14ac:dyDescent="0.2">
      <c r="A11" s="23" t="s">
        <v>11</v>
      </c>
      <c r="B11" s="64"/>
      <c r="C11" s="64"/>
      <c r="D11" s="64"/>
      <c r="E11" s="65"/>
      <c r="F11" s="65"/>
      <c r="G11" s="65"/>
      <c r="H11" s="65"/>
      <c r="I11" s="64"/>
      <c r="J11" s="18">
        <f>J12+J69</f>
        <v>7531.0000000000009</v>
      </c>
      <c r="K11" s="14"/>
      <c r="L11" s="14"/>
      <c r="M11" s="14"/>
      <c r="N11" s="14"/>
      <c r="O11" s="14"/>
      <c r="P11" s="14"/>
      <c r="Q11" s="14"/>
    </row>
    <row r="12" spans="1:18" s="21" customFormat="1" ht="38.25" customHeight="1" x14ac:dyDescent="0.2">
      <c r="A12" s="23" t="s">
        <v>115</v>
      </c>
      <c r="B12" s="15"/>
      <c r="C12" s="16"/>
      <c r="D12" s="16"/>
      <c r="E12" s="17"/>
      <c r="F12" s="17"/>
      <c r="G12" s="17"/>
      <c r="H12" s="17"/>
      <c r="I12" s="16"/>
      <c r="J12" s="18">
        <f>J13+J27+J34+J40+J47+J55+J61</f>
        <v>7230.6000000000013</v>
      </c>
      <c r="K12" s="19" t="e">
        <f>#REF!+#REF!+#REF!+#REF!+#REF!+#REF!+#REF!+#REF!+#REF!</f>
        <v>#REF!</v>
      </c>
      <c r="L12" s="19" t="e">
        <f>#REF!+#REF!+#REF!+#REF!+#REF!+#REF!+#REF!+#REF!+#REF!</f>
        <v>#REF!</v>
      </c>
      <c r="M12" s="19" t="e">
        <f>#REF!+#REF!+#REF!+#REF!+#REF!+#REF!+#REF!+#REF!+#REF!</f>
        <v>#REF!</v>
      </c>
      <c r="N12" s="19" t="e">
        <f>#REF!+#REF!+#REF!+#REF!+#REF!+#REF!+#REF!+#REF!+#REF!</f>
        <v>#REF!</v>
      </c>
      <c r="O12" s="19" t="e">
        <f>#REF!+#REF!+#REF!+#REF!+#REF!+#REF!+#REF!+#REF!+#REF!</f>
        <v>#REF!</v>
      </c>
      <c r="P12" s="19" t="e">
        <f>#REF!+#REF!+#REF!+#REF!+#REF!+#REF!+#REF!+#REF!+#REF!</f>
        <v>#REF!</v>
      </c>
      <c r="Q12" s="19" t="e">
        <f>P12+N12+M12+L12+K12+O12</f>
        <v>#REF!</v>
      </c>
      <c r="R12" s="20"/>
    </row>
    <row r="13" spans="1:18" ht="21" customHeight="1" x14ac:dyDescent="0.2">
      <c r="A13" s="23" t="s">
        <v>12</v>
      </c>
      <c r="B13" s="57" t="s">
        <v>118</v>
      </c>
      <c r="C13" s="22" t="s">
        <v>13</v>
      </c>
      <c r="D13" s="22" t="s">
        <v>14</v>
      </c>
      <c r="E13" s="22" t="s">
        <v>14</v>
      </c>
      <c r="F13" s="22" t="s">
        <v>15</v>
      </c>
      <c r="G13" s="22" t="s">
        <v>14</v>
      </c>
      <c r="H13" s="22" t="s">
        <v>16</v>
      </c>
      <c r="I13" s="22" t="s">
        <v>17</v>
      </c>
      <c r="J13" s="24">
        <f>J14+J19</f>
        <v>1788.8</v>
      </c>
      <c r="K13" s="24"/>
      <c r="L13" s="24"/>
      <c r="M13" s="24"/>
      <c r="N13" s="24"/>
      <c r="O13" s="24"/>
      <c r="P13" s="24"/>
      <c r="Q13" s="19">
        <f>P13+N13+M13+L13+K13</f>
        <v>0</v>
      </c>
    </row>
    <row r="14" spans="1:18" s="7" customFormat="1" ht="66.75" customHeight="1" x14ac:dyDescent="0.2">
      <c r="A14" s="23" t="s">
        <v>18</v>
      </c>
      <c r="B14" s="57" t="s">
        <v>118</v>
      </c>
      <c r="C14" s="22" t="s">
        <v>13</v>
      </c>
      <c r="D14" s="22" t="s">
        <v>19</v>
      </c>
      <c r="E14" s="22" t="s">
        <v>14</v>
      </c>
      <c r="F14" s="22" t="s">
        <v>15</v>
      </c>
      <c r="G14" s="22" t="s">
        <v>14</v>
      </c>
      <c r="H14" s="22" t="s">
        <v>16</v>
      </c>
      <c r="I14" s="22" t="s">
        <v>17</v>
      </c>
      <c r="J14" s="24">
        <f>J15</f>
        <v>452.3</v>
      </c>
      <c r="K14" s="25"/>
      <c r="L14" s="25"/>
      <c r="M14" s="25"/>
      <c r="N14" s="25"/>
      <c r="O14" s="25"/>
      <c r="P14" s="25"/>
      <c r="Q14" s="19">
        <f>P14+N14+M14+L14+K14</f>
        <v>0</v>
      </c>
    </row>
    <row r="15" spans="1:18" s="7" customFormat="1" ht="39.75" customHeight="1" x14ac:dyDescent="0.2">
      <c r="A15" s="23" t="s">
        <v>20</v>
      </c>
      <c r="B15" s="57" t="s">
        <v>118</v>
      </c>
      <c r="C15" s="22" t="s">
        <v>13</v>
      </c>
      <c r="D15" s="22" t="s">
        <v>19</v>
      </c>
      <c r="E15" s="22" t="s">
        <v>21</v>
      </c>
      <c r="F15" s="22" t="s">
        <v>15</v>
      </c>
      <c r="G15" s="22" t="s">
        <v>14</v>
      </c>
      <c r="H15" s="22" t="s">
        <v>16</v>
      </c>
      <c r="I15" s="22" t="s">
        <v>17</v>
      </c>
      <c r="J15" s="24">
        <f>J16</f>
        <v>452.3</v>
      </c>
      <c r="K15" s="25"/>
      <c r="L15" s="25"/>
      <c r="M15" s="25"/>
      <c r="N15" s="25"/>
      <c r="O15" s="25"/>
      <c r="P15" s="25"/>
      <c r="Q15" s="19"/>
    </row>
    <row r="16" spans="1:18" s="7" customFormat="1" ht="39.75" customHeight="1" x14ac:dyDescent="0.2">
      <c r="A16" s="23" t="s">
        <v>22</v>
      </c>
      <c r="B16" s="57" t="s">
        <v>118</v>
      </c>
      <c r="C16" s="22" t="s">
        <v>13</v>
      </c>
      <c r="D16" s="22" t="s">
        <v>19</v>
      </c>
      <c r="E16" s="22" t="s">
        <v>21</v>
      </c>
      <c r="F16" s="22" t="s">
        <v>15</v>
      </c>
      <c r="G16" s="22" t="s">
        <v>23</v>
      </c>
      <c r="H16" s="22" t="s">
        <v>16</v>
      </c>
      <c r="I16" s="22" t="s">
        <v>17</v>
      </c>
      <c r="J16" s="24">
        <f>J17</f>
        <v>452.3</v>
      </c>
      <c r="K16" s="25"/>
      <c r="L16" s="25"/>
      <c r="M16" s="25"/>
      <c r="N16" s="25"/>
      <c r="O16" s="25"/>
      <c r="P16" s="25"/>
      <c r="Q16" s="19"/>
    </row>
    <row r="17" spans="1:17" s="7" customFormat="1" ht="15.75" x14ac:dyDescent="0.2">
      <c r="A17" s="26" t="s">
        <v>24</v>
      </c>
      <c r="B17" s="58" t="s">
        <v>118</v>
      </c>
      <c r="C17" s="28" t="s">
        <v>13</v>
      </c>
      <c r="D17" s="28" t="s">
        <v>19</v>
      </c>
      <c r="E17" s="28" t="s">
        <v>21</v>
      </c>
      <c r="F17" s="28" t="s">
        <v>15</v>
      </c>
      <c r="G17" s="28" t="s">
        <v>23</v>
      </c>
      <c r="H17" s="28" t="s">
        <v>77</v>
      </c>
      <c r="I17" s="28" t="s">
        <v>17</v>
      </c>
      <c r="J17" s="25">
        <f>J18</f>
        <v>452.3</v>
      </c>
      <c r="K17" s="25"/>
      <c r="L17" s="25"/>
      <c r="M17" s="25"/>
      <c r="N17" s="25"/>
      <c r="O17" s="25"/>
      <c r="P17" s="25"/>
      <c r="Q17" s="19">
        <f>P17+N17+M17+L17+K17</f>
        <v>0</v>
      </c>
    </row>
    <row r="18" spans="1:17" s="7" customFormat="1" ht="126" x14ac:dyDescent="0.2">
      <c r="A18" s="26" t="s">
        <v>25</v>
      </c>
      <c r="B18" s="58" t="s">
        <v>118</v>
      </c>
      <c r="C18" s="28" t="s">
        <v>13</v>
      </c>
      <c r="D18" s="28" t="s">
        <v>19</v>
      </c>
      <c r="E18" s="28" t="s">
        <v>21</v>
      </c>
      <c r="F18" s="28" t="s">
        <v>15</v>
      </c>
      <c r="G18" s="28" t="s">
        <v>23</v>
      </c>
      <c r="H18" s="28" t="s">
        <v>77</v>
      </c>
      <c r="I18" s="28" t="s">
        <v>26</v>
      </c>
      <c r="J18" s="25">
        <v>452.3</v>
      </c>
      <c r="K18" s="25"/>
      <c r="L18" s="25"/>
      <c r="M18" s="25"/>
      <c r="N18" s="25"/>
      <c r="O18" s="25"/>
      <c r="P18" s="25"/>
      <c r="Q18" s="19"/>
    </row>
    <row r="19" spans="1:17" ht="126" x14ac:dyDescent="0.2">
      <c r="A19" s="23" t="s">
        <v>27</v>
      </c>
      <c r="B19" s="57" t="s">
        <v>118</v>
      </c>
      <c r="C19" s="22" t="s">
        <v>13</v>
      </c>
      <c r="D19" s="22" t="s">
        <v>28</v>
      </c>
      <c r="E19" s="29" t="s">
        <v>14</v>
      </c>
      <c r="F19" s="29" t="s">
        <v>15</v>
      </c>
      <c r="G19" s="29" t="s">
        <v>14</v>
      </c>
      <c r="H19" s="29" t="s">
        <v>29</v>
      </c>
      <c r="I19" s="29" t="s">
        <v>17</v>
      </c>
      <c r="J19" s="24">
        <f>J20</f>
        <v>1336.5</v>
      </c>
      <c r="K19" s="25"/>
      <c r="L19" s="25"/>
      <c r="M19" s="25"/>
      <c r="N19" s="25"/>
      <c r="O19" s="25"/>
      <c r="P19" s="25"/>
      <c r="Q19" s="19">
        <f>P19+N19+M19+L19+K19</f>
        <v>0</v>
      </c>
    </row>
    <row r="20" spans="1:17" ht="31.5" x14ac:dyDescent="0.2">
      <c r="A20" s="26" t="s">
        <v>20</v>
      </c>
      <c r="B20" s="58" t="s">
        <v>118</v>
      </c>
      <c r="C20" s="28" t="s">
        <v>13</v>
      </c>
      <c r="D20" s="28" t="s">
        <v>28</v>
      </c>
      <c r="E20" s="28" t="s">
        <v>21</v>
      </c>
      <c r="F20" s="28" t="s">
        <v>15</v>
      </c>
      <c r="G20" s="28" t="s">
        <v>14</v>
      </c>
      <c r="H20" s="28" t="s">
        <v>29</v>
      </c>
      <c r="I20" s="28" t="s">
        <v>17</v>
      </c>
      <c r="J20" s="25">
        <f>J21</f>
        <v>1336.5</v>
      </c>
      <c r="K20" s="25"/>
      <c r="L20" s="25"/>
      <c r="M20" s="25"/>
      <c r="N20" s="25"/>
      <c r="O20" s="25"/>
      <c r="P20" s="25"/>
      <c r="Q20" s="19"/>
    </row>
    <row r="21" spans="1:17" ht="37.15" customHeight="1" x14ac:dyDescent="0.2">
      <c r="A21" s="26" t="s">
        <v>22</v>
      </c>
      <c r="B21" s="58" t="s">
        <v>118</v>
      </c>
      <c r="C21" s="28" t="s">
        <v>13</v>
      </c>
      <c r="D21" s="28" t="s">
        <v>28</v>
      </c>
      <c r="E21" s="28" t="s">
        <v>21</v>
      </c>
      <c r="F21" s="28" t="s">
        <v>15</v>
      </c>
      <c r="G21" s="28" t="s">
        <v>23</v>
      </c>
      <c r="H21" s="28" t="s">
        <v>29</v>
      </c>
      <c r="I21" s="28" t="s">
        <v>17</v>
      </c>
      <c r="J21" s="25">
        <f>J22</f>
        <v>1336.5</v>
      </c>
      <c r="K21" s="25"/>
      <c r="L21" s="25"/>
      <c r="M21" s="25"/>
      <c r="N21" s="25"/>
      <c r="O21" s="25"/>
      <c r="P21" s="25"/>
      <c r="Q21" s="19"/>
    </row>
    <row r="22" spans="1:17" ht="82.15" customHeight="1" x14ac:dyDescent="0.2">
      <c r="A22" s="30" t="s">
        <v>30</v>
      </c>
      <c r="B22" s="58" t="s">
        <v>118</v>
      </c>
      <c r="C22" s="28" t="s">
        <v>13</v>
      </c>
      <c r="D22" s="28" t="s">
        <v>28</v>
      </c>
      <c r="E22" s="28" t="s">
        <v>21</v>
      </c>
      <c r="F22" s="28" t="s">
        <v>15</v>
      </c>
      <c r="G22" s="28" t="s">
        <v>23</v>
      </c>
      <c r="H22" s="28" t="s">
        <v>31</v>
      </c>
      <c r="I22" s="28" t="s">
        <v>17</v>
      </c>
      <c r="J22" s="25">
        <f>J23</f>
        <v>1336.5</v>
      </c>
      <c r="K22" s="25"/>
      <c r="L22" s="25"/>
      <c r="M22" s="25"/>
      <c r="N22" s="25"/>
      <c r="O22" s="25"/>
      <c r="P22" s="25"/>
      <c r="Q22" s="19">
        <f>P22+N22+M22+L22+K22</f>
        <v>0</v>
      </c>
    </row>
    <row r="23" spans="1:17" ht="47.25" x14ac:dyDescent="0.2">
      <c r="A23" s="26" t="s">
        <v>32</v>
      </c>
      <c r="B23" s="58" t="s">
        <v>118</v>
      </c>
      <c r="C23" s="28" t="s">
        <v>13</v>
      </c>
      <c r="D23" s="28" t="s">
        <v>28</v>
      </c>
      <c r="E23" s="28" t="s">
        <v>21</v>
      </c>
      <c r="F23" s="28" t="s">
        <v>15</v>
      </c>
      <c r="G23" s="28" t="s">
        <v>23</v>
      </c>
      <c r="H23" s="28" t="s">
        <v>31</v>
      </c>
      <c r="I23" s="28" t="s">
        <v>17</v>
      </c>
      <c r="J23" s="25">
        <f>J24+J25+J26</f>
        <v>1336.5</v>
      </c>
      <c r="K23" s="25"/>
      <c r="L23" s="25"/>
      <c r="M23" s="25"/>
      <c r="N23" s="25"/>
      <c r="O23" s="25"/>
      <c r="P23" s="25"/>
      <c r="Q23" s="19">
        <f>P23+N23+M23+L23+K23</f>
        <v>0</v>
      </c>
    </row>
    <row r="24" spans="1:17" ht="126" x14ac:dyDescent="0.2">
      <c r="A24" s="26" t="s">
        <v>25</v>
      </c>
      <c r="B24" s="58" t="s">
        <v>118</v>
      </c>
      <c r="C24" s="28" t="s">
        <v>13</v>
      </c>
      <c r="D24" s="28" t="s">
        <v>28</v>
      </c>
      <c r="E24" s="28" t="s">
        <v>21</v>
      </c>
      <c r="F24" s="28" t="s">
        <v>15</v>
      </c>
      <c r="G24" s="28" t="s">
        <v>23</v>
      </c>
      <c r="H24" s="28" t="s">
        <v>31</v>
      </c>
      <c r="I24" s="28" t="s">
        <v>26</v>
      </c>
      <c r="J24" s="25">
        <v>918.5</v>
      </c>
      <c r="K24" s="25"/>
      <c r="L24" s="25">
        <v>18996.599999999999</v>
      </c>
      <c r="M24" s="25"/>
      <c r="N24" s="25"/>
      <c r="O24" s="25"/>
      <c r="P24" s="25"/>
      <c r="Q24" s="19">
        <f>P24+N24+M24+L24+K24</f>
        <v>18996.599999999999</v>
      </c>
    </row>
    <row r="25" spans="1:17" ht="47.25" x14ac:dyDescent="0.2">
      <c r="A25" s="26" t="s">
        <v>33</v>
      </c>
      <c r="B25" s="58" t="s">
        <v>118</v>
      </c>
      <c r="C25" s="28" t="s">
        <v>13</v>
      </c>
      <c r="D25" s="28" t="s">
        <v>28</v>
      </c>
      <c r="E25" s="28" t="s">
        <v>21</v>
      </c>
      <c r="F25" s="28" t="s">
        <v>15</v>
      </c>
      <c r="G25" s="28" t="s">
        <v>23</v>
      </c>
      <c r="H25" s="28" t="s">
        <v>31</v>
      </c>
      <c r="I25" s="28" t="s">
        <v>34</v>
      </c>
      <c r="J25" s="25">
        <v>405</v>
      </c>
      <c r="K25" s="25"/>
      <c r="L25" s="25"/>
      <c r="M25" s="25"/>
      <c r="N25" s="25"/>
      <c r="O25" s="25"/>
      <c r="P25" s="25"/>
      <c r="Q25" s="19"/>
    </row>
    <row r="26" spans="1:17" ht="15.75" x14ac:dyDescent="0.2">
      <c r="A26" s="26" t="s">
        <v>35</v>
      </c>
      <c r="B26" s="58" t="s">
        <v>118</v>
      </c>
      <c r="C26" s="28" t="s">
        <v>13</v>
      </c>
      <c r="D26" s="28" t="s">
        <v>28</v>
      </c>
      <c r="E26" s="28" t="s">
        <v>21</v>
      </c>
      <c r="F26" s="28" t="s">
        <v>15</v>
      </c>
      <c r="G26" s="28" t="s">
        <v>23</v>
      </c>
      <c r="H26" s="28" t="s">
        <v>31</v>
      </c>
      <c r="I26" s="27" t="s">
        <v>36</v>
      </c>
      <c r="J26" s="25">
        <v>13</v>
      </c>
      <c r="K26" s="25"/>
      <c r="L26" s="25">
        <v>307.7</v>
      </c>
      <c r="M26" s="25"/>
      <c r="N26" s="25"/>
      <c r="O26" s="25"/>
      <c r="P26" s="25"/>
      <c r="Q26" s="19">
        <f>P26+N26+M26+L26+K26</f>
        <v>307.7</v>
      </c>
    </row>
    <row r="27" spans="1:17" s="7" customFormat="1" ht="15.75" x14ac:dyDescent="0.2">
      <c r="A27" s="23" t="s">
        <v>37</v>
      </c>
      <c r="B27" s="57" t="s">
        <v>118</v>
      </c>
      <c r="C27" s="29" t="s">
        <v>19</v>
      </c>
      <c r="D27" s="29" t="s">
        <v>14</v>
      </c>
      <c r="E27" s="29" t="s">
        <v>14</v>
      </c>
      <c r="F27" s="29" t="s">
        <v>15</v>
      </c>
      <c r="G27" s="29" t="s">
        <v>14</v>
      </c>
      <c r="H27" s="29" t="s">
        <v>29</v>
      </c>
      <c r="I27" s="29" t="s">
        <v>17</v>
      </c>
      <c r="J27" s="24">
        <f>J28</f>
        <v>189</v>
      </c>
      <c r="K27" s="24"/>
      <c r="L27" s="24"/>
      <c r="M27" s="24"/>
      <c r="N27" s="24"/>
      <c r="O27" s="24"/>
      <c r="P27" s="24"/>
      <c r="Q27" s="19">
        <f>P27+N27+M27+L27+K27</f>
        <v>0</v>
      </c>
    </row>
    <row r="28" spans="1:17" s="7" customFormat="1" ht="31.5" x14ac:dyDescent="0.2">
      <c r="A28" s="31" t="s">
        <v>38</v>
      </c>
      <c r="B28" s="58" t="s">
        <v>118</v>
      </c>
      <c r="C28" s="29" t="s">
        <v>19</v>
      </c>
      <c r="D28" s="29" t="s">
        <v>23</v>
      </c>
      <c r="E28" s="29" t="s">
        <v>14</v>
      </c>
      <c r="F28" s="29" t="s">
        <v>15</v>
      </c>
      <c r="G28" s="29" t="s">
        <v>14</v>
      </c>
      <c r="H28" s="29" t="s">
        <v>29</v>
      </c>
      <c r="I28" s="29" t="s">
        <v>17</v>
      </c>
      <c r="J28" s="25">
        <f>J29</f>
        <v>189</v>
      </c>
      <c r="K28" s="25"/>
      <c r="L28" s="25"/>
      <c r="M28" s="25"/>
      <c r="N28" s="25"/>
      <c r="O28" s="25"/>
      <c r="P28" s="25"/>
      <c r="Q28" s="19">
        <f>P28+N28+M28+L28+K28</f>
        <v>0</v>
      </c>
    </row>
    <row r="29" spans="1:17" s="7" customFormat="1" ht="31.5" x14ac:dyDescent="0.2">
      <c r="A29" s="23" t="s">
        <v>20</v>
      </c>
      <c r="B29" s="57" t="s">
        <v>118</v>
      </c>
      <c r="C29" s="29" t="s">
        <v>19</v>
      </c>
      <c r="D29" s="29" t="s">
        <v>23</v>
      </c>
      <c r="E29" s="29" t="s">
        <v>21</v>
      </c>
      <c r="F29" s="29" t="s">
        <v>15</v>
      </c>
      <c r="G29" s="29" t="s">
        <v>14</v>
      </c>
      <c r="H29" s="29" t="s">
        <v>29</v>
      </c>
      <c r="I29" s="29" t="s">
        <v>17</v>
      </c>
      <c r="J29" s="25">
        <f>J30</f>
        <v>189</v>
      </c>
      <c r="K29" s="25"/>
      <c r="L29" s="25"/>
      <c r="M29" s="25"/>
      <c r="N29" s="25"/>
      <c r="O29" s="25"/>
      <c r="P29" s="25"/>
      <c r="Q29" s="19"/>
    </row>
    <row r="30" spans="1:17" s="7" customFormat="1" ht="178.15" customHeight="1" x14ac:dyDescent="0.2">
      <c r="A30" s="30" t="s">
        <v>39</v>
      </c>
      <c r="B30" s="58" t="s">
        <v>118</v>
      </c>
      <c r="C30" s="28" t="s">
        <v>19</v>
      </c>
      <c r="D30" s="28" t="s">
        <v>23</v>
      </c>
      <c r="E30" s="28" t="s">
        <v>21</v>
      </c>
      <c r="F30" s="28" t="s">
        <v>15</v>
      </c>
      <c r="G30" s="28" t="s">
        <v>19</v>
      </c>
      <c r="H30" s="28" t="s">
        <v>29</v>
      </c>
      <c r="I30" s="28" t="s">
        <v>17</v>
      </c>
      <c r="J30" s="25">
        <f>J31</f>
        <v>189</v>
      </c>
      <c r="K30" s="25"/>
      <c r="L30" s="25"/>
      <c r="M30" s="25"/>
      <c r="N30" s="25"/>
      <c r="O30" s="25"/>
      <c r="P30" s="25"/>
      <c r="Q30" s="19"/>
    </row>
    <row r="31" spans="1:17" s="7" customFormat="1" ht="67.150000000000006" customHeight="1" x14ac:dyDescent="0.2">
      <c r="A31" s="30" t="s">
        <v>40</v>
      </c>
      <c r="B31" s="58" t="s">
        <v>118</v>
      </c>
      <c r="C31" s="28" t="s">
        <v>19</v>
      </c>
      <c r="D31" s="28" t="s">
        <v>23</v>
      </c>
      <c r="E31" s="28" t="s">
        <v>21</v>
      </c>
      <c r="F31" s="28" t="s">
        <v>15</v>
      </c>
      <c r="G31" s="28" t="s">
        <v>19</v>
      </c>
      <c r="H31" s="28" t="s">
        <v>41</v>
      </c>
      <c r="I31" s="28" t="s">
        <v>17</v>
      </c>
      <c r="J31" s="25">
        <f>J32+J33</f>
        <v>189</v>
      </c>
      <c r="K31" s="25"/>
      <c r="L31" s="25"/>
      <c r="M31" s="25"/>
      <c r="N31" s="25"/>
      <c r="O31" s="25"/>
      <c r="P31" s="25"/>
      <c r="Q31" s="19"/>
    </row>
    <row r="32" spans="1:17" s="7" customFormat="1" ht="126" x14ac:dyDescent="0.2">
      <c r="A32" s="30" t="s">
        <v>25</v>
      </c>
      <c r="B32" s="58" t="s">
        <v>118</v>
      </c>
      <c r="C32" s="28" t="s">
        <v>19</v>
      </c>
      <c r="D32" s="28" t="s">
        <v>23</v>
      </c>
      <c r="E32" s="28" t="s">
        <v>21</v>
      </c>
      <c r="F32" s="28" t="s">
        <v>15</v>
      </c>
      <c r="G32" s="28" t="s">
        <v>19</v>
      </c>
      <c r="H32" s="28" t="s">
        <v>41</v>
      </c>
      <c r="I32" s="28" t="s">
        <v>26</v>
      </c>
      <c r="J32" s="25">
        <v>172.7</v>
      </c>
      <c r="K32" s="25"/>
      <c r="L32" s="25"/>
      <c r="M32" s="25"/>
      <c r="N32" s="25"/>
      <c r="O32" s="25"/>
      <c r="P32" s="25"/>
      <c r="Q32" s="19"/>
    </row>
    <row r="33" spans="1:17" ht="47.25" x14ac:dyDescent="0.2">
      <c r="A33" s="26" t="s">
        <v>33</v>
      </c>
      <c r="B33" s="58" t="s">
        <v>118</v>
      </c>
      <c r="C33" s="28" t="s">
        <v>19</v>
      </c>
      <c r="D33" s="28" t="s">
        <v>23</v>
      </c>
      <c r="E33" s="28" t="s">
        <v>21</v>
      </c>
      <c r="F33" s="28" t="s">
        <v>15</v>
      </c>
      <c r="G33" s="28" t="s">
        <v>19</v>
      </c>
      <c r="H33" s="28" t="s">
        <v>41</v>
      </c>
      <c r="I33" s="27" t="s">
        <v>34</v>
      </c>
      <c r="J33" s="25">
        <v>16.3</v>
      </c>
      <c r="K33" s="25"/>
      <c r="L33" s="25"/>
      <c r="M33" s="25"/>
      <c r="N33" s="25"/>
      <c r="O33" s="25"/>
      <c r="P33" s="25"/>
      <c r="Q33" s="19"/>
    </row>
    <row r="34" spans="1:17" ht="47.25" x14ac:dyDescent="0.2">
      <c r="A34" s="32" t="s">
        <v>42</v>
      </c>
      <c r="B34" s="57" t="s">
        <v>118</v>
      </c>
      <c r="C34" s="29" t="s">
        <v>23</v>
      </c>
      <c r="D34" s="29" t="s">
        <v>14</v>
      </c>
      <c r="E34" s="29" t="s">
        <v>14</v>
      </c>
      <c r="F34" s="29" t="s">
        <v>15</v>
      </c>
      <c r="G34" s="29" t="s">
        <v>14</v>
      </c>
      <c r="H34" s="29" t="s">
        <v>29</v>
      </c>
      <c r="I34" s="29" t="s">
        <v>17</v>
      </c>
      <c r="J34" s="24">
        <f>J35</f>
        <v>843</v>
      </c>
      <c r="K34" s="25"/>
      <c r="L34" s="25"/>
      <c r="M34" s="25"/>
      <c r="N34" s="25"/>
      <c r="O34" s="25"/>
      <c r="P34" s="25"/>
      <c r="Q34" s="19"/>
    </row>
    <row r="35" spans="1:17" ht="67.150000000000006" customHeight="1" x14ac:dyDescent="0.2">
      <c r="A35" s="32" t="s">
        <v>43</v>
      </c>
      <c r="B35" s="57" t="s">
        <v>118</v>
      </c>
      <c r="C35" s="29" t="s">
        <v>23</v>
      </c>
      <c r="D35" s="29" t="s">
        <v>44</v>
      </c>
      <c r="E35" s="29" t="s">
        <v>14</v>
      </c>
      <c r="F35" s="29" t="s">
        <v>15</v>
      </c>
      <c r="G35" s="29" t="s">
        <v>14</v>
      </c>
      <c r="H35" s="29" t="s">
        <v>29</v>
      </c>
      <c r="I35" s="29" t="s">
        <v>17</v>
      </c>
      <c r="J35" s="24">
        <f>J36</f>
        <v>843</v>
      </c>
      <c r="K35" s="25"/>
      <c r="L35" s="25"/>
      <c r="M35" s="25"/>
      <c r="N35" s="25"/>
      <c r="O35" s="25"/>
      <c r="P35" s="25"/>
      <c r="Q35" s="19"/>
    </row>
    <row r="36" spans="1:17" ht="31.5" x14ac:dyDescent="0.2">
      <c r="A36" s="23" t="s">
        <v>20</v>
      </c>
      <c r="B36" s="57" t="s">
        <v>118</v>
      </c>
      <c r="C36" s="29" t="s">
        <v>23</v>
      </c>
      <c r="D36" s="29" t="s">
        <v>44</v>
      </c>
      <c r="E36" s="29" t="s">
        <v>21</v>
      </c>
      <c r="F36" s="29" t="s">
        <v>15</v>
      </c>
      <c r="G36" s="29" t="s">
        <v>14</v>
      </c>
      <c r="H36" s="29" t="s">
        <v>29</v>
      </c>
      <c r="I36" s="29" t="s">
        <v>17</v>
      </c>
      <c r="J36" s="24">
        <f>J37</f>
        <v>843</v>
      </c>
      <c r="K36" s="25"/>
      <c r="L36" s="25"/>
      <c r="M36" s="25"/>
      <c r="N36" s="25"/>
      <c r="O36" s="25"/>
      <c r="P36" s="25"/>
      <c r="Q36" s="19"/>
    </row>
    <row r="37" spans="1:17" ht="31.5" x14ac:dyDescent="0.2">
      <c r="A37" s="26" t="s">
        <v>45</v>
      </c>
      <c r="B37" s="58" t="s">
        <v>118</v>
      </c>
      <c r="C37" s="28" t="s">
        <v>23</v>
      </c>
      <c r="D37" s="28" t="s">
        <v>44</v>
      </c>
      <c r="E37" s="28" t="s">
        <v>21</v>
      </c>
      <c r="F37" s="28" t="s">
        <v>15</v>
      </c>
      <c r="G37" s="28" t="s">
        <v>46</v>
      </c>
      <c r="H37" s="28" t="s">
        <v>29</v>
      </c>
      <c r="I37" s="28" t="s">
        <v>17</v>
      </c>
      <c r="J37" s="25">
        <f>J38</f>
        <v>843</v>
      </c>
      <c r="K37" s="25"/>
      <c r="L37" s="25"/>
      <c r="M37" s="25"/>
      <c r="N37" s="25"/>
      <c r="O37" s="25"/>
      <c r="P37" s="25"/>
      <c r="Q37" s="19"/>
    </row>
    <row r="38" spans="1:17" ht="78.75" x14ac:dyDescent="0.2">
      <c r="A38" s="30" t="s">
        <v>47</v>
      </c>
      <c r="B38" s="58" t="s">
        <v>118</v>
      </c>
      <c r="C38" s="28" t="s">
        <v>23</v>
      </c>
      <c r="D38" s="28" t="s">
        <v>44</v>
      </c>
      <c r="E38" s="28" t="s">
        <v>21</v>
      </c>
      <c r="F38" s="28" t="s">
        <v>15</v>
      </c>
      <c r="G38" s="28" t="s">
        <v>46</v>
      </c>
      <c r="H38" s="28" t="s">
        <v>48</v>
      </c>
      <c r="I38" s="28" t="s">
        <v>17</v>
      </c>
      <c r="J38" s="25">
        <f>J39</f>
        <v>843</v>
      </c>
      <c r="K38" s="25"/>
      <c r="L38" s="25"/>
      <c r="M38" s="25"/>
      <c r="N38" s="25"/>
      <c r="O38" s="25"/>
      <c r="P38" s="25"/>
      <c r="Q38" s="19"/>
    </row>
    <row r="39" spans="1:17" ht="47.25" x14ac:dyDescent="0.2">
      <c r="A39" s="26" t="s">
        <v>33</v>
      </c>
      <c r="B39" s="58" t="s">
        <v>118</v>
      </c>
      <c r="C39" s="28" t="s">
        <v>23</v>
      </c>
      <c r="D39" s="28" t="s">
        <v>44</v>
      </c>
      <c r="E39" s="28" t="s">
        <v>21</v>
      </c>
      <c r="F39" s="28" t="s">
        <v>15</v>
      </c>
      <c r="G39" s="28" t="s">
        <v>46</v>
      </c>
      <c r="H39" s="28" t="s">
        <v>48</v>
      </c>
      <c r="I39" s="28" t="s">
        <v>34</v>
      </c>
      <c r="J39" s="25">
        <v>843</v>
      </c>
      <c r="K39" s="25"/>
      <c r="L39" s="25"/>
      <c r="M39" s="25"/>
      <c r="N39" s="25"/>
      <c r="O39" s="25"/>
      <c r="P39" s="25"/>
      <c r="Q39" s="19"/>
    </row>
    <row r="40" spans="1:17" s="7" customFormat="1" ht="31.5" x14ac:dyDescent="0.2">
      <c r="A40" s="33" t="s">
        <v>49</v>
      </c>
      <c r="B40" s="57" t="s">
        <v>118</v>
      </c>
      <c r="C40" s="22" t="s">
        <v>46</v>
      </c>
      <c r="D40" s="22" t="s">
        <v>14</v>
      </c>
      <c r="E40" s="22" t="s">
        <v>14</v>
      </c>
      <c r="F40" s="22" t="s">
        <v>15</v>
      </c>
      <c r="G40" s="22" t="s">
        <v>14</v>
      </c>
      <c r="H40" s="22" t="s">
        <v>29</v>
      </c>
      <c r="I40" s="22" t="s">
        <v>17</v>
      </c>
      <c r="J40" s="24">
        <f>J41</f>
        <v>862</v>
      </c>
      <c r="K40" s="24"/>
      <c r="L40" s="24"/>
      <c r="M40" s="24"/>
      <c r="N40" s="24"/>
      <c r="O40" s="24"/>
      <c r="P40" s="24"/>
      <c r="Q40" s="19">
        <f t="shared" ref="Q40:Q42" si="0">P40+N40+M40+L40+K40</f>
        <v>0</v>
      </c>
    </row>
    <row r="41" spans="1:17" s="34" customFormat="1" ht="15.75" x14ac:dyDescent="0.25">
      <c r="A41" s="23" t="s">
        <v>50</v>
      </c>
      <c r="B41" s="57" t="s">
        <v>118</v>
      </c>
      <c r="C41" s="22" t="s">
        <v>46</v>
      </c>
      <c r="D41" s="22" t="s">
        <v>23</v>
      </c>
      <c r="E41" s="22" t="s">
        <v>14</v>
      </c>
      <c r="F41" s="22" t="s">
        <v>15</v>
      </c>
      <c r="G41" s="22" t="s">
        <v>14</v>
      </c>
      <c r="H41" s="22" t="s">
        <v>29</v>
      </c>
      <c r="I41" s="22" t="s">
        <v>17</v>
      </c>
      <c r="J41" s="24">
        <f>J42</f>
        <v>862</v>
      </c>
      <c r="K41" s="24"/>
      <c r="L41" s="24"/>
      <c r="M41" s="24"/>
      <c r="N41" s="24"/>
      <c r="O41" s="24"/>
      <c r="P41" s="24"/>
      <c r="Q41" s="19">
        <f t="shared" si="0"/>
        <v>0</v>
      </c>
    </row>
    <row r="42" spans="1:17" s="7" customFormat="1" ht="83.45" customHeight="1" x14ac:dyDescent="0.2">
      <c r="A42" s="32" t="s">
        <v>81</v>
      </c>
      <c r="B42" s="57" t="s">
        <v>118</v>
      </c>
      <c r="C42" s="22" t="s">
        <v>46</v>
      </c>
      <c r="D42" s="22" t="s">
        <v>23</v>
      </c>
      <c r="E42" s="22" t="s">
        <v>82</v>
      </c>
      <c r="F42" s="22" t="s">
        <v>15</v>
      </c>
      <c r="G42" s="22" t="s">
        <v>46</v>
      </c>
      <c r="H42" s="22" t="s">
        <v>29</v>
      </c>
      <c r="I42" s="22" t="s">
        <v>17</v>
      </c>
      <c r="J42" s="24">
        <f>J43+J45</f>
        <v>862</v>
      </c>
      <c r="K42" s="25"/>
      <c r="L42" s="25"/>
      <c r="M42" s="25"/>
      <c r="N42" s="25"/>
      <c r="O42" s="25"/>
      <c r="P42" s="25"/>
      <c r="Q42" s="19">
        <f t="shared" si="0"/>
        <v>0</v>
      </c>
    </row>
    <row r="43" spans="1:17" s="7" customFormat="1" ht="15.75" x14ac:dyDescent="0.2">
      <c r="A43" s="31" t="s">
        <v>51</v>
      </c>
      <c r="B43" s="58" t="s">
        <v>118</v>
      </c>
      <c r="C43" s="27" t="s">
        <v>46</v>
      </c>
      <c r="D43" s="27" t="s">
        <v>23</v>
      </c>
      <c r="E43" s="27" t="s">
        <v>82</v>
      </c>
      <c r="F43" s="27" t="s">
        <v>15</v>
      </c>
      <c r="G43" s="27" t="s">
        <v>46</v>
      </c>
      <c r="H43" s="27" t="s">
        <v>52</v>
      </c>
      <c r="I43" s="27" t="s">
        <v>17</v>
      </c>
      <c r="J43" s="25">
        <f>J44</f>
        <v>788.6</v>
      </c>
      <c r="K43" s="25"/>
      <c r="L43" s="25"/>
      <c r="M43" s="25"/>
      <c r="N43" s="25"/>
      <c r="O43" s="25"/>
      <c r="P43" s="25"/>
      <c r="Q43" s="19">
        <f>P43+N43+M43+L43+K43</f>
        <v>0</v>
      </c>
    </row>
    <row r="44" spans="1:17" s="7" customFormat="1" ht="47.25" x14ac:dyDescent="0.2">
      <c r="A44" s="26" t="s">
        <v>33</v>
      </c>
      <c r="B44" s="58" t="s">
        <v>118</v>
      </c>
      <c r="C44" s="27" t="s">
        <v>46</v>
      </c>
      <c r="D44" s="27" t="s">
        <v>23</v>
      </c>
      <c r="E44" s="27" t="s">
        <v>82</v>
      </c>
      <c r="F44" s="27" t="s">
        <v>15</v>
      </c>
      <c r="G44" s="27" t="s">
        <v>46</v>
      </c>
      <c r="H44" s="27" t="s">
        <v>52</v>
      </c>
      <c r="I44" s="27" t="s">
        <v>34</v>
      </c>
      <c r="J44" s="25">
        <v>788.6</v>
      </c>
      <c r="K44" s="25"/>
      <c r="L44" s="25"/>
      <c r="M44" s="25"/>
      <c r="N44" s="25"/>
      <c r="O44" s="25"/>
      <c r="P44" s="25"/>
      <c r="Q44" s="19">
        <f>P44+N44+M44+L44+K44</f>
        <v>0</v>
      </c>
    </row>
    <row r="45" spans="1:17" s="7" customFormat="1" ht="36" customHeight="1" x14ac:dyDescent="0.2">
      <c r="A45" s="30" t="s">
        <v>83</v>
      </c>
      <c r="B45" s="58" t="s">
        <v>118</v>
      </c>
      <c r="C45" s="28" t="s">
        <v>46</v>
      </c>
      <c r="D45" s="28" t="s">
        <v>23</v>
      </c>
      <c r="E45" s="28" t="s">
        <v>82</v>
      </c>
      <c r="F45" s="28" t="s">
        <v>15</v>
      </c>
      <c r="G45" s="28" t="s">
        <v>46</v>
      </c>
      <c r="H45" s="28" t="s">
        <v>53</v>
      </c>
      <c r="I45" s="28" t="s">
        <v>17</v>
      </c>
      <c r="J45" s="25">
        <v>73.400000000000006</v>
      </c>
      <c r="K45" s="25"/>
      <c r="L45" s="25"/>
      <c r="M45" s="25"/>
      <c r="N45" s="25"/>
      <c r="O45" s="25"/>
      <c r="P45" s="25"/>
      <c r="Q45" s="19"/>
    </row>
    <row r="46" spans="1:17" s="7" customFormat="1" ht="50.45" customHeight="1" x14ac:dyDescent="0.2">
      <c r="A46" s="26" t="s">
        <v>33</v>
      </c>
      <c r="B46" s="58" t="s">
        <v>118</v>
      </c>
      <c r="C46" s="28" t="s">
        <v>46</v>
      </c>
      <c r="D46" s="28" t="s">
        <v>23</v>
      </c>
      <c r="E46" s="28" t="s">
        <v>82</v>
      </c>
      <c r="F46" s="28" t="s">
        <v>15</v>
      </c>
      <c r="G46" s="28" t="s">
        <v>46</v>
      </c>
      <c r="H46" s="28" t="s">
        <v>53</v>
      </c>
      <c r="I46" s="28" t="s">
        <v>34</v>
      </c>
      <c r="J46" s="25">
        <v>72.5</v>
      </c>
      <c r="K46" s="25"/>
      <c r="L46" s="25"/>
      <c r="M46" s="25"/>
      <c r="N46" s="25"/>
      <c r="O46" s="25"/>
      <c r="P46" s="25"/>
      <c r="Q46" s="19"/>
    </row>
    <row r="47" spans="1:17" s="39" customFormat="1" ht="15.75" x14ac:dyDescent="0.2">
      <c r="A47" s="37" t="s">
        <v>54</v>
      </c>
      <c r="B47" s="57" t="s">
        <v>118</v>
      </c>
      <c r="C47" s="38" t="s">
        <v>55</v>
      </c>
      <c r="D47" s="38" t="s">
        <v>14</v>
      </c>
      <c r="E47" s="38" t="s">
        <v>14</v>
      </c>
      <c r="F47" s="38" t="s">
        <v>15</v>
      </c>
      <c r="G47" s="38" t="s">
        <v>14</v>
      </c>
      <c r="H47" s="38" t="s">
        <v>29</v>
      </c>
      <c r="I47" s="22" t="s">
        <v>17</v>
      </c>
      <c r="J47" s="24">
        <f>J48</f>
        <v>3001.4</v>
      </c>
      <c r="K47" s="24"/>
      <c r="L47" s="24"/>
      <c r="M47" s="24"/>
      <c r="N47" s="24"/>
      <c r="O47" s="24"/>
      <c r="P47" s="24"/>
      <c r="Q47" s="19"/>
    </row>
    <row r="48" spans="1:17" s="3" customFormat="1" ht="15.75" x14ac:dyDescent="0.2">
      <c r="A48" s="56" t="s">
        <v>56</v>
      </c>
      <c r="B48" s="57" t="s">
        <v>118</v>
      </c>
      <c r="C48" s="29" t="s">
        <v>55</v>
      </c>
      <c r="D48" s="29" t="s">
        <v>13</v>
      </c>
      <c r="E48" s="29" t="s">
        <v>14</v>
      </c>
      <c r="F48" s="29" t="s">
        <v>15</v>
      </c>
      <c r="G48" s="29" t="s">
        <v>14</v>
      </c>
      <c r="H48" s="29" t="s">
        <v>29</v>
      </c>
      <c r="I48" s="22" t="s">
        <v>17</v>
      </c>
      <c r="J48" s="24">
        <f>J49</f>
        <v>3001.4</v>
      </c>
      <c r="K48" s="25">
        <v>38.1</v>
      </c>
      <c r="L48" s="25"/>
      <c r="M48" s="25"/>
      <c r="N48" s="25"/>
      <c r="O48" s="25"/>
      <c r="P48" s="25"/>
      <c r="Q48" s="19">
        <f>P48+N48+M48+L48+K48</f>
        <v>38.1</v>
      </c>
    </row>
    <row r="49" spans="1:17" s="3" customFormat="1" ht="78.75" x14ac:dyDescent="0.2">
      <c r="A49" s="23" t="s">
        <v>84</v>
      </c>
      <c r="B49" s="57" t="s">
        <v>118</v>
      </c>
      <c r="C49" s="29" t="s">
        <v>55</v>
      </c>
      <c r="D49" s="29" t="s">
        <v>13</v>
      </c>
      <c r="E49" s="29" t="s">
        <v>85</v>
      </c>
      <c r="F49" s="29" t="s">
        <v>15</v>
      </c>
      <c r="G49" s="29" t="s">
        <v>46</v>
      </c>
      <c r="H49" s="29" t="s">
        <v>29</v>
      </c>
      <c r="I49" s="29" t="s">
        <v>17</v>
      </c>
      <c r="J49" s="24">
        <f>J50</f>
        <v>3001.4</v>
      </c>
      <c r="K49" s="25"/>
      <c r="L49" s="25"/>
      <c r="M49" s="25"/>
      <c r="N49" s="25"/>
      <c r="O49" s="25"/>
      <c r="P49" s="25"/>
      <c r="Q49" s="19"/>
    </row>
    <row r="50" spans="1:17" s="7" customFormat="1" ht="50.25" customHeight="1" x14ac:dyDescent="0.2">
      <c r="A50" s="30" t="s">
        <v>57</v>
      </c>
      <c r="B50" s="58" t="s">
        <v>118</v>
      </c>
      <c r="C50" s="28" t="s">
        <v>55</v>
      </c>
      <c r="D50" s="28" t="s">
        <v>13</v>
      </c>
      <c r="E50" s="28" t="s">
        <v>85</v>
      </c>
      <c r="F50" s="28" t="s">
        <v>15</v>
      </c>
      <c r="G50" s="28" t="s">
        <v>46</v>
      </c>
      <c r="H50" s="28" t="s">
        <v>86</v>
      </c>
      <c r="I50" s="28" t="s">
        <v>17</v>
      </c>
      <c r="J50" s="25">
        <f>J51</f>
        <v>3001.4</v>
      </c>
      <c r="K50" s="25"/>
      <c r="L50" s="25"/>
      <c r="M50" s="25"/>
      <c r="N50" s="25"/>
      <c r="O50" s="25"/>
      <c r="P50" s="25"/>
      <c r="Q50" s="19">
        <f>P50+N50+M50+L50+K50</f>
        <v>0</v>
      </c>
    </row>
    <row r="51" spans="1:17" s="3" customFormat="1" ht="33" customHeight="1" x14ac:dyDescent="0.2">
      <c r="A51" s="31" t="s">
        <v>58</v>
      </c>
      <c r="B51" s="58" t="s">
        <v>118</v>
      </c>
      <c r="C51" s="28" t="s">
        <v>55</v>
      </c>
      <c r="D51" s="28" t="s">
        <v>13</v>
      </c>
      <c r="E51" s="28" t="s">
        <v>85</v>
      </c>
      <c r="F51" s="28" t="s">
        <v>15</v>
      </c>
      <c r="G51" s="28" t="s">
        <v>46</v>
      </c>
      <c r="H51" s="28" t="s">
        <v>59</v>
      </c>
      <c r="I51" s="27" t="s">
        <v>17</v>
      </c>
      <c r="J51" s="25">
        <f>J52+J53+J54</f>
        <v>3001.4</v>
      </c>
      <c r="K51" s="25"/>
      <c r="L51" s="25"/>
      <c r="M51" s="25"/>
      <c r="N51" s="25"/>
      <c r="O51" s="25"/>
      <c r="P51" s="25"/>
      <c r="Q51" s="19">
        <f>P51+N51+M51+L51+K51</f>
        <v>0</v>
      </c>
    </row>
    <row r="52" spans="1:17" s="7" customFormat="1" ht="126" x14ac:dyDescent="0.2">
      <c r="A52" s="26" t="s">
        <v>25</v>
      </c>
      <c r="B52" s="58" t="s">
        <v>118</v>
      </c>
      <c r="C52" s="28" t="s">
        <v>55</v>
      </c>
      <c r="D52" s="28" t="s">
        <v>13</v>
      </c>
      <c r="E52" s="28" t="s">
        <v>85</v>
      </c>
      <c r="F52" s="28" t="s">
        <v>15</v>
      </c>
      <c r="G52" s="28" t="s">
        <v>46</v>
      </c>
      <c r="H52" s="28" t="s">
        <v>59</v>
      </c>
      <c r="I52" s="27" t="s">
        <v>26</v>
      </c>
      <c r="J52" s="25">
        <v>2337</v>
      </c>
      <c r="K52" s="25"/>
      <c r="L52" s="25"/>
      <c r="M52" s="25"/>
      <c r="N52" s="25"/>
      <c r="O52" s="25"/>
      <c r="P52" s="25"/>
      <c r="Q52" s="19">
        <f>P52+N52+M52+L52+K52</f>
        <v>0</v>
      </c>
    </row>
    <row r="53" spans="1:17" s="7" customFormat="1" ht="47.25" x14ac:dyDescent="0.2">
      <c r="A53" s="26" t="s">
        <v>60</v>
      </c>
      <c r="B53" s="58" t="s">
        <v>118</v>
      </c>
      <c r="C53" s="28" t="s">
        <v>55</v>
      </c>
      <c r="D53" s="28" t="s">
        <v>13</v>
      </c>
      <c r="E53" s="28" t="s">
        <v>85</v>
      </c>
      <c r="F53" s="28" t="s">
        <v>15</v>
      </c>
      <c r="G53" s="28" t="s">
        <v>46</v>
      </c>
      <c r="H53" s="28" t="s">
        <v>59</v>
      </c>
      <c r="I53" s="27" t="s">
        <v>34</v>
      </c>
      <c r="J53" s="25">
        <v>660.9</v>
      </c>
      <c r="K53" s="25"/>
      <c r="L53" s="25"/>
      <c r="M53" s="25"/>
      <c r="N53" s="25"/>
      <c r="O53" s="25"/>
      <c r="P53" s="25"/>
      <c r="Q53" s="19"/>
    </row>
    <row r="54" spans="1:17" s="7" customFormat="1" ht="20.100000000000001" customHeight="1" x14ac:dyDescent="0.2">
      <c r="A54" s="26" t="s">
        <v>35</v>
      </c>
      <c r="B54" s="58" t="s">
        <v>118</v>
      </c>
      <c r="C54" s="28" t="s">
        <v>55</v>
      </c>
      <c r="D54" s="28" t="s">
        <v>13</v>
      </c>
      <c r="E54" s="28" t="s">
        <v>85</v>
      </c>
      <c r="F54" s="28" t="s">
        <v>15</v>
      </c>
      <c r="G54" s="28" t="s">
        <v>46</v>
      </c>
      <c r="H54" s="28" t="s">
        <v>59</v>
      </c>
      <c r="I54" s="27" t="s">
        <v>36</v>
      </c>
      <c r="J54" s="25">
        <v>3.5</v>
      </c>
      <c r="K54" s="25"/>
      <c r="L54" s="25"/>
      <c r="M54" s="25"/>
      <c r="N54" s="25"/>
      <c r="O54" s="25"/>
      <c r="P54" s="25"/>
      <c r="Q54" s="19"/>
    </row>
    <row r="55" spans="1:17" s="7" customFormat="1" ht="31.35" customHeight="1" x14ac:dyDescent="0.2">
      <c r="A55" s="33" t="s">
        <v>61</v>
      </c>
      <c r="B55" s="57" t="s">
        <v>118</v>
      </c>
      <c r="C55" s="40">
        <v>10</v>
      </c>
      <c r="D55" s="40" t="s">
        <v>14</v>
      </c>
      <c r="E55" s="22" t="s">
        <v>14</v>
      </c>
      <c r="F55" s="22" t="s">
        <v>15</v>
      </c>
      <c r="G55" s="22" t="s">
        <v>14</v>
      </c>
      <c r="H55" s="22" t="s">
        <v>29</v>
      </c>
      <c r="I55" s="22" t="s">
        <v>17</v>
      </c>
      <c r="J55" s="24">
        <f>J56</f>
        <v>97.8</v>
      </c>
      <c r="K55" s="25"/>
      <c r="L55" s="25"/>
      <c r="M55" s="25"/>
      <c r="N55" s="25"/>
      <c r="O55" s="25"/>
      <c r="P55" s="25"/>
      <c r="Q55" s="19"/>
    </row>
    <row r="56" spans="1:17" s="7" customFormat="1" ht="35.65" customHeight="1" x14ac:dyDescent="0.2">
      <c r="A56" s="41" t="s">
        <v>62</v>
      </c>
      <c r="B56" s="58" t="s">
        <v>118</v>
      </c>
      <c r="C56" s="42">
        <v>10</v>
      </c>
      <c r="D56" s="42" t="s">
        <v>23</v>
      </c>
      <c r="E56" s="27" t="s">
        <v>14</v>
      </c>
      <c r="F56" s="27" t="s">
        <v>15</v>
      </c>
      <c r="G56" s="27" t="s">
        <v>14</v>
      </c>
      <c r="H56" s="27" t="s">
        <v>29</v>
      </c>
      <c r="I56" s="27" t="s">
        <v>17</v>
      </c>
      <c r="J56" s="25">
        <f>J59+J57</f>
        <v>97.8</v>
      </c>
      <c r="K56" s="25"/>
      <c r="L56" s="25"/>
      <c r="M56" s="25"/>
      <c r="N56" s="25"/>
      <c r="O56" s="25"/>
      <c r="P56" s="25"/>
      <c r="Q56" s="19"/>
    </row>
    <row r="57" spans="1:17" s="7" customFormat="1" ht="78.75" x14ac:dyDescent="0.2">
      <c r="A57" s="23" t="s">
        <v>120</v>
      </c>
      <c r="B57" s="57" t="s">
        <v>118</v>
      </c>
      <c r="C57" s="40" t="s">
        <v>64</v>
      </c>
      <c r="D57" s="40" t="s">
        <v>23</v>
      </c>
      <c r="E57" s="29">
        <v>28</v>
      </c>
      <c r="F57" s="29">
        <v>0</v>
      </c>
      <c r="G57" s="29" t="s">
        <v>14</v>
      </c>
      <c r="H57" s="29" t="s">
        <v>29</v>
      </c>
      <c r="I57" s="29" t="s">
        <v>17</v>
      </c>
      <c r="J57" s="24">
        <f>J58</f>
        <v>28.3</v>
      </c>
      <c r="K57" s="25"/>
      <c r="L57" s="25"/>
      <c r="M57" s="25"/>
      <c r="N57" s="25"/>
      <c r="O57" s="25"/>
      <c r="P57" s="25"/>
      <c r="Q57" s="19"/>
    </row>
    <row r="58" spans="1:17" s="7" customFormat="1" ht="110.25" x14ac:dyDescent="0.2">
      <c r="A58" s="30" t="s">
        <v>121</v>
      </c>
      <c r="B58" s="58" t="s">
        <v>118</v>
      </c>
      <c r="C58" s="42" t="s">
        <v>64</v>
      </c>
      <c r="D58" s="42" t="s">
        <v>23</v>
      </c>
      <c r="E58" s="28">
        <v>28</v>
      </c>
      <c r="F58" s="28">
        <v>2</v>
      </c>
      <c r="G58" s="28" t="s">
        <v>19</v>
      </c>
      <c r="H58" s="28">
        <v>75600</v>
      </c>
      <c r="I58" s="28">
        <v>300</v>
      </c>
      <c r="J58" s="25">
        <v>28.3</v>
      </c>
      <c r="K58" s="25"/>
      <c r="L58" s="25"/>
      <c r="M58" s="25"/>
      <c r="N58" s="25"/>
      <c r="O58" s="25"/>
      <c r="P58" s="25"/>
      <c r="Q58" s="19"/>
    </row>
    <row r="59" spans="1:17" s="7" customFormat="1" ht="65.25" customHeight="1" x14ac:dyDescent="0.2">
      <c r="A59" s="41" t="s">
        <v>63</v>
      </c>
      <c r="B59" s="58" t="s">
        <v>118</v>
      </c>
      <c r="C59" s="42" t="s">
        <v>64</v>
      </c>
      <c r="D59" s="42" t="s">
        <v>23</v>
      </c>
      <c r="E59" s="27" t="s">
        <v>21</v>
      </c>
      <c r="F59" s="27" t="s">
        <v>15</v>
      </c>
      <c r="G59" s="27" t="s">
        <v>55</v>
      </c>
      <c r="H59" s="27" t="s">
        <v>65</v>
      </c>
      <c r="I59" s="27" t="s">
        <v>17</v>
      </c>
      <c r="J59" s="25">
        <f>J60</f>
        <v>69.5</v>
      </c>
      <c r="K59" s="25"/>
      <c r="L59" s="25"/>
      <c r="M59" s="25"/>
      <c r="N59" s="25"/>
      <c r="O59" s="25"/>
      <c r="P59" s="25"/>
      <c r="Q59" s="19"/>
    </row>
    <row r="60" spans="1:17" s="7" customFormat="1" ht="36.950000000000003" customHeight="1" x14ac:dyDescent="0.2">
      <c r="A60" s="41" t="s">
        <v>66</v>
      </c>
      <c r="B60" s="58" t="s">
        <v>118</v>
      </c>
      <c r="C60" s="42" t="s">
        <v>64</v>
      </c>
      <c r="D60" s="42" t="s">
        <v>23</v>
      </c>
      <c r="E60" s="27" t="s">
        <v>21</v>
      </c>
      <c r="F60" s="27" t="s">
        <v>15</v>
      </c>
      <c r="G60" s="27" t="s">
        <v>55</v>
      </c>
      <c r="H60" s="27" t="s">
        <v>65</v>
      </c>
      <c r="I60" s="27" t="s">
        <v>67</v>
      </c>
      <c r="J60" s="25">
        <v>69.5</v>
      </c>
      <c r="K60" s="25"/>
      <c r="L60" s="25"/>
      <c r="M60" s="25"/>
      <c r="N60" s="25"/>
      <c r="O60" s="25"/>
      <c r="P60" s="25"/>
      <c r="Q60" s="19"/>
    </row>
    <row r="61" spans="1:17" s="7" customFormat="1" ht="24.75" customHeight="1" x14ac:dyDescent="0.2">
      <c r="A61" s="43" t="s">
        <v>68</v>
      </c>
      <c r="B61" s="57" t="s">
        <v>118</v>
      </c>
      <c r="C61" s="38" t="s">
        <v>69</v>
      </c>
      <c r="D61" s="38" t="s">
        <v>14</v>
      </c>
      <c r="E61" s="38" t="s">
        <v>14</v>
      </c>
      <c r="F61" s="38" t="s">
        <v>15</v>
      </c>
      <c r="G61" s="38" t="s">
        <v>14</v>
      </c>
      <c r="H61" s="38" t="s">
        <v>16</v>
      </c>
      <c r="I61" s="38" t="s">
        <v>17</v>
      </c>
      <c r="J61" s="24">
        <v>448.6</v>
      </c>
      <c r="K61" s="25"/>
      <c r="L61" s="25"/>
      <c r="M61" s="25"/>
      <c r="N61" s="25"/>
      <c r="O61" s="25"/>
      <c r="P61" s="25"/>
      <c r="Q61" s="19">
        <f>P61+N61+M61+L61+K61</f>
        <v>0</v>
      </c>
    </row>
    <row r="62" spans="1:17" s="7" customFormat="1" ht="32.25" customHeight="1" x14ac:dyDescent="0.2">
      <c r="A62" s="43" t="s">
        <v>70</v>
      </c>
      <c r="B62" s="57" t="s">
        <v>118</v>
      </c>
      <c r="C62" s="38" t="s">
        <v>69</v>
      </c>
      <c r="D62" s="38" t="s">
        <v>19</v>
      </c>
      <c r="E62" s="38" t="s">
        <v>14</v>
      </c>
      <c r="F62" s="38" t="s">
        <v>15</v>
      </c>
      <c r="G62" s="38" t="s">
        <v>14</v>
      </c>
      <c r="H62" s="38" t="s">
        <v>16</v>
      </c>
      <c r="I62" s="38" t="s">
        <v>17</v>
      </c>
      <c r="J62" s="24">
        <f>J63</f>
        <v>448.6</v>
      </c>
      <c r="K62" s="25"/>
      <c r="L62" s="25"/>
      <c r="M62" s="25"/>
      <c r="N62" s="25"/>
      <c r="O62" s="25"/>
      <c r="P62" s="25"/>
      <c r="Q62" s="19">
        <f>P62+N62+M62+L62+K62</f>
        <v>0</v>
      </c>
    </row>
    <row r="63" spans="1:17" s="7" customFormat="1" ht="83.45" customHeight="1" x14ac:dyDescent="0.2">
      <c r="A63" s="23" t="s">
        <v>87</v>
      </c>
      <c r="B63" s="57" t="s">
        <v>118</v>
      </c>
      <c r="C63" s="29" t="s">
        <v>69</v>
      </c>
      <c r="D63" s="29" t="s">
        <v>19</v>
      </c>
      <c r="E63" s="29" t="s">
        <v>88</v>
      </c>
      <c r="F63" s="29" t="s">
        <v>15</v>
      </c>
      <c r="G63" s="29" t="s">
        <v>46</v>
      </c>
      <c r="H63" s="29" t="s">
        <v>29</v>
      </c>
      <c r="I63" s="38" t="s">
        <v>17</v>
      </c>
      <c r="J63" s="24">
        <f>J64</f>
        <v>448.6</v>
      </c>
      <c r="K63" s="25"/>
      <c r="L63" s="25"/>
      <c r="M63" s="25"/>
      <c r="N63" s="25"/>
      <c r="O63" s="25"/>
      <c r="P63" s="25"/>
      <c r="Q63" s="19"/>
    </row>
    <row r="64" spans="1:17" s="7" customFormat="1" ht="32.25" customHeight="1" x14ac:dyDescent="0.2">
      <c r="A64" s="46" t="s">
        <v>71</v>
      </c>
      <c r="B64" s="58" t="s">
        <v>118</v>
      </c>
      <c r="C64" s="28" t="s">
        <v>69</v>
      </c>
      <c r="D64" s="28" t="s">
        <v>19</v>
      </c>
      <c r="E64" s="28" t="s">
        <v>88</v>
      </c>
      <c r="F64" s="28" t="s">
        <v>15</v>
      </c>
      <c r="G64" s="45" t="s">
        <v>46</v>
      </c>
      <c r="H64" s="45" t="s">
        <v>29</v>
      </c>
      <c r="I64" s="45" t="s">
        <v>17</v>
      </c>
      <c r="J64" s="25">
        <f>J65</f>
        <v>448.6</v>
      </c>
      <c r="K64" s="25"/>
      <c r="L64" s="25"/>
      <c r="M64" s="25"/>
      <c r="N64" s="25"/>
      <c r="O64" s="25"/>
      <c r="P64" s="25"/>
      <c r="Q64" s="19"/>
    </row>
    <row r="65" spans="1:18" s="7" customFormat="1" ht="32.25" customHeight="1" x14ac:dyDescent="0.2">
      <c r="A65" s="46" t="s">
        <v>72</v>
      </c>
      <c r="B65" s="58" t="s">
        <v>118</v>
      </c>
      <c r="C65" s="28" t="s">
        <v>69</v>
      </c>
      <c r="D65" s="28" t="s">
        <v>19</v>
      </c>
      <c r="E65" s="28" t="s">
        <v>88</v>
      </c>
      <c r="F65" s="28" t="s">
        <v>15</v>
      </c>
      <c r="G65" s="45" t="s">
        <v>46</v>
      </c>
      <c r="H65" s="45" t="s">
        <v>29</v>
      </c>
      <c r="I65" s="45" t="s">
        <v>17</v>
      </c>
      <c r="J65" s="25">
        <f>J66</f>
        <v>448.6</v>
      </c>
      <c r="K65" s="25"/>
      <c r="L65" s="25"/>
      <c r="M65" s="25"/>
      <c r="N65" s="25"/>
      <c r="O65" s="25"/>
      <c r="P65" s="25"/>
      <c r="Q65" s="19"/>
    </row>
    <row r="66" spans="1:18" s="7" customFormat="1" ht="32.25" customHeight="1" x14ac:dyDescent="0.2">
      <c r="A66" s="46" t="s">
        <v>58</v>
      </c>
      <c r="B66" s="58" t="s">
        <v>118</v>
      </c>
      <c r="C66" s="28" t="s">
        <v>69</v>
      </c>
      <c r="D66" s="28" t="s">
        <v>19</v>
      </c>
      <c r="E66" s="28" t="s">
        <v>88</v>
      </c>
      <c r="F66" s="28" t="s">
        <v>15</v>
      </c>
      <c r="G66" s="45" t="s">
        <v>46</v>
      </c>
      <c r="H66" s="45" t="s">
        <v>73</v>
      </c>
      <c r="I66" s="45" t="s">
        <v>17</v>
      </c>
      <c r="J66" s="25">
        <f>J67+J68</f>
        <v>448.6</v>
      </c>
      <c r="K66" s="25"/>
      <c r="L66" s="25"/>
      <c r="M66" s="25"/>
      <c r="N66" s="25"/>
      <c r="O66" s="25"/>
      <c r="P66" s="25"/>
      <c r="Q66" s="19"/>
    </row>
    <row r="67" spans="1:18" s="7" customFormat="1" ht="126" x14ac:dyDescent="0.2">
      <c r="A67" s="26" t="s">
        <v>25</v>
      </c>
      <c r="B67" s="58" t="s">
        <v>118</v>
      </c>
      <c r="C67" s="28" t="s">
        <v>69</v>
      </c>
      <c r="D67" s="28" t="s">
        <v>19</v>
      </c>
      <c r="E67" s="28" t="s">
        <v>88</v>
      </c>
      <c r="F67" s="28" t="s">
        <v>15</v>
      </c>
      <c r="G67" s="45" t="s">
        <v>46</v>
      </c>
      <c r="H67" s="45" t="s">
        <v>73</v>
      </c>
      <c r="I67" s="45" t="s">
        <v>26</v>
      </c>
      <c r="J67" s="25">
        <v>398.6</v>
      </c>
      <c r="K67" s="25"/>
      <c r="L67" s="25"/>
      <c r="M67" s="25"/>
      <c r="N67" s="25"/>
      <c r="O67" s="25"/>
      <c r="P67" s="25"/>
      <c r="Q67" s="19">
        <f>P67+N67+M67+L67+K67</f>
        <v>0</v>
      </c>
    </row>
    <row r="68" spans="1:18" s="7" customFormat="1" ht="51" customHeight="1" x14ac:dyDescent="0.2">
      <c r="A68" s="26" t="s">
        <v>33</v>
      </c>
      <c r="B68" s="58" t="s">
        <v>118</v>
      </c>
      <c r="C68" s="28" t="s">
        <v>69</v>
      </c>
      <c r="D68" s="28" t="s">
        <v>19</v>
      </c>
      <c r="E68" s="28" t="s">
        <v>88</v>
      </c>
      <c r="F68" s="28" t="s">
        <v>15</v>
      </c>
      <c r="G68" s="45" t="s">
        <v>46</v>
      </c>
      <c r="H68" s="45" t="s">
        <v>73</v>
      </c>
      <c r="I68" s="45" t="s">
        <v>34</v>
      </c>
      <c r="J68" s="25">
        <v>50</v>
      </c>
      <c r="K68" s="60"/>
      <c r="L68" s="25">
        <v>200</v>
      </c>
      <c r="M68" s="25"/>
      <c r="N68" s="25"/>
      <c r="O68" s="25"/>
      <c r="P68" s="25"/>
      <c r="Q68" s="19">
        <f>P68+N68+M68+L68+K68</f>
        <v>200</v>
      </c>
    </row>
    <row r="69" spans="1:18" s="7" customFormat="1" ht="35.450000000000003" customHeight="1" x14ac:dyDescent="0.2">
      <c r="A69" s="23" t="s">
        <v>116</v>
      </c>
      <c r="B69" s="57" t="s">
        <v>74</v>
      </c>
      <c r="C69" s="28"/>
      <c r="D69" s="28"/>
      <c r="E69" s="28"/>
      <c r="F69" s="28"/>
      <c r="G69" s="45"/>
      <c r="H69" s="45"/>
      <c r="I69" s="45"/>
      <c r="J69" s="24">
        <f>J70</f>
        <v>300.39999999999998</v>
      </c>
      <c r="K69" s="47"/>
      <c r="L69" s="47"/>
      <c r="M69" s="47"/>
      <c r="N69" s="47"/>
      <c r="O69" s="47"/>
      <c r="P69" s="47"/>
      <c r="Q69" s="48"/>
    </row>
    <row r="70" spans="1:18" s="7" customFormat="1" ht="101.45" customHeight="1" x14ac:dyDescent="0.2">
      <c r="A70" s="23" t="s">
        <v>75</v>
      </c>
      <c r="B70" s="57" t="s">
        <v>74</v>
      </c>
      <c r="C70" s="29" t="s">
        <v>13</v>
      </c>
      <c r="D70" s="29" t="s">
        <v>23</v>
      </c>
      <c r="E70" s="29" t="s">
        <v>14</v>
      </c>
      <c r="F70" s="29" t="s">
        <v>15</v>
      </c>
      <c r="G70" s="29" t="s">
        <v>14</v>
      </c>
      <c r="H70" s="29" t="s">
        <v>29</v>
      </c>
      <c r="I70" s="29" t="s">
        <v>17</v>
      </c>
      <c r="J70" s="24">
        <f>J71</f>
        <v>300.39999999999998</v>
      </c>
      <c r="K70" s="47"/>
      <c r="L70" s="47"/>
      <c r="M70" s="47"/>
      <c r="N70" s="47"/>
      <c r="O70" s="47"/>
      <c r="P70" s="47"/>
      <c r="Q70" s="48"/>
    </row>
    <row r="71" spans="1:18" s="7" customFormat="1" ht="38.450000000000003" customHeight="1" x14ac:dyDescent="0.2">
      <c r="A71" s="32" t="s">
        <v>20</v>
      </c>
      <c r="B71" s="57" t="s">
        <v>74</v>
      </c>
      <c r="C71" s="29" t="s">
        <v>13</v>
      </c>
      <c r="D71" s="29" t="s">
        <v>23</v>
      </c>
      <c r="E71" s="29" t="s">
        <v>21</v>
      </c>
      <c r="F71" s="29" t="s">
        <v>15</v>
      </c>
      <c r="G71" s="29" t="s">
        <v>14</v>
      </c>
      <c r="H71" s="29" t="s">
        <v>29</v>
      </c>
      <c r="I71" s="29" t="s">
        <v>17</v>
      </c>
      <c r="J71" s="24">
        <f>J72</f>
        <v>300.39999999999998</v>
      </c>
      <c r="K71" s="47"/>
      <c r="L71" s="47"/>
      <c r="M71" s="47"/>
      <c r="N71" s="47"/>
      <c r="O71" s="47"/>
      <c r="P71" s="47"/>
      <c r="Q71" s="48"/>
    </row>
    <row r="72" spans="1:18" s="7" customFormat="1" ht="36.6" customHeight="1" x14ac:dyDescent="0.2">
      <c r="A72" s="23" t="s">
        <v>22</v>
      </c>
      <c r="B72" s="57" t="s">
        <v>74</v>
      </c>
      <c r="C72" s="29" t="s">
        <v>13</v>
      </c>
      <c r="D72" s="29" t="s">
        <v>23</v>
      </c>
      <c r="E72" s="29" t="s">
        <v>21</v>
      </c>
      <c r="F72" s="29" t="s">
        <v>15</v>
      </c>
      <c r="G72" s="29" t="s">
        <v>23</v>
      </c>
      <c r="H72" s="29" t="s">
        <v>29</v>
      </c>
      <c r="I72" s="29" t="s">
        <v>17</v>
      </c>
      <c r="J72" s="24">
        <f>J73</f>
        <v>300.39999999999998</v>
      </c>
      <c r="K72" s="47"/>
      <c r="L72" s="47"/>
      <c r="M72" s="47"/>
      <c r="N72" s="47"/>
      <c r="O72" s="47"/>
      <c r="P72" s="47"/>
      <c r="Q72" s="48"/>
    </row>
    <row r="73" spans="1:18" s="7" customFormat="1" ht="37.15" customHeight="1" x14ac:dyDescent="0.2">
      <c r="A73" s="26" t="s">
        <v>76</v>
      </c>
      <c r="B73" s="58" t="s">
        <v>74</v>
      </c>
      <c r="C73" s="28" t="s">
        <v>13</v>
      </c>
      <c r="D73" s="28" t="s">
        <v>23</v>
      </c>
      <c r="E73" s="28" t="s">
        <v>21</v>
      </c>
      <c r="F73" s="28" t="s">
        <v>15</v>
      </c>
      <c r="G73" s="28" t="s">
        <v>23</v>
      </c>
      <c r="H73" s="28" t="s">
        <v>78</v>
      </c>
      <c r="I73" s="28" t="s">
        <v>17</v>
      </c>
      <c r="J73" s="25">
        <f>J74</f>
        <v>300.39999999999998</v>
      </c>
      <c r="K73" s="47"/>
      <c r="L73" s="47"/>
      <c r="M73" s="47"/>
      <c r="N73" s="47"/>
      <c r="O73" s="47"/>
      <c r="P73" s="47"/>
      <c r="Q73" s="48"/>
    </row>
    <row r="74" spans="1:18" s="7" customFormat="1" ht="126" x14ac:dyDescent="0.2">
      <c r="A74" s="30" t="s">
        <v>25</v>
      </c>
      <c r="B74" s="59" t="s">
        <v>74</v>
      </c>
      <c r="C74" s="28" t="s">
        <v>13</v>
      </c>
      <c r="D74" s="28" t="s">
        <v>23</v>
      </c>
      <c r="E74" s="28" t="s">
        <v>21</v>
      </c>
      <c r="F74" s="28" t="s">
        <v>15</v>
      </c>
      <c r="G74" s="28" t="s">
        <v>23</v>
      </c>
      <c r="H74" s="28" t="s">
        <v>78</v>
      </c>
      <c r="I74" s="28" t="s">
        <v>26</v>
      </c>
      <c r="J74" s="25">
        <v>300.39999999999998</v>
      </c>
      <c r="K74" s="47"/>
      <c r="L74" s="47"/>
      <c r="M74" s="47"/>
      <c r="N74" s="47"/>
      <c r="O74" s="47"/>
      <c r="P74" s="47"/>
      <c r="Q74" s="48"/>
    </row>
    <row r="75" spans="1:18" s="7" customFormat="1" ht="12.75" customHeight="1" x14ac:dyDescent="0.2">
      <c r="A75" s="50"/>
      <c r="B75" s="50"/>
      <c r="C75" s="50"/>
      <c r="D75" s="50"/>
      <c r="E75" s="51"/>
      <c r="F75" s="51"/>
      <c r="G75" s="51"/>
      <c r="H75" s="51"/>
      <c r="I75" s="49"/>
      <c r="J75" s="52"/>
      <c r="K75" s="52"/>
      <c r="L75" s="52"/>
      <c r="M75" s="52"/>
      <c r="N75" s="52"/>
      <c r="O75" s="52"/>
      <c r="P75" s="52"/>
      <c r="Q75" s="52"/>
    </row>
    <row r="76" spans="1:18" s="7" customFormat="1" ht="51" customHeight="1" x14ac:dyDescent="0.2">
      <c r="A76" s="50" t="s">
        <v>119</v>
      </c>
      <c r="B76" s="50"/>
      <c r="C76" s="50"/>
      <c r="D76" s="50"/>
      <c r="E76" s="50"/>
      <c r="F76" s="49"/>
      <c r="G76" s="49"/>
      <c r="H76" s="82" t="s">
        <v>112</v>
      </c>
      <c r="I76" s="82"/>
      <c r="J76" s="82"/>
      <c r="K76" s="53"/>
      <c r="L76" s="53"/>
      <c r="M76" s="53"/>
      <c r="N76" s="53"/>
      <c r="O76" s="53"/>
      <c r="P76" s="53"/>
      <c r="Q76" s="53"/>
      <c r="R76" s="53"/>
    </row>
    <row r="77" spans="1:18" ht="15.95" customHeight="1" x14ac:dyDescent="0.25">
      <c r="A77" s="7"/>
      <c r="B77" s="7"/>
      <c r="C77" s="7"/>
      <c r="D77" s="7"/>
      <c r="E77" s="87" t="s">
        <v>125</v>
      </c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</row>
    <row r="78" spans="1:18" ht="28.5" customHeight="1" x14ac:dyDescent="0.2">
      <c r="I78" s="4"/>
      <c r="Q78" s="2"/>
    </row>
  </sheetData>
  <mergeCells count="11">
    <mergeCell ref="A7:J7"/>
    <mergeCell ref="E1:J1"/>
    <mergeCell ref="A2:J2"/>
    <mergeCell ref="A3:J3"/>
    <mergeCell ref="A4:J4"/>
    <mergeCell ref="A5:J5"/>
    <mergeCell ref="A9:A10"/>
    <mergeCell ref="E10:H10"/>
    <mergeCell ref="H76:J76"/>
    <mergeCell ref="E77:Q77"/>
    <mergeCell ref="B9:I9"/>
  </mergeCells>
  <pageMargins left="0.98425196850393704" right="0.39370078740157483" top="0.78740157480314965" bottom="0.6692913385826772" header="0.31496062992125984" footer="0.31496062992125984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view="pageBreakPreview" zoomScaleSheetLayoutView="100" workbookViewId="0">
      <selection activeCell="A12" sqref="A12"/>
    </sheetView>
  </sheetViews>
  <sheetFormatPr defaultRowHeight="12.75" x14ac:dyDescent="0.2"/>
  <cols>
    <col min="1" max="1" width="31.7109375" style="3" customWidth="1"/>
    <col min="2" max="2" width="6.140625" style="3" customWidth="1"/>
    <col min="3" max="4" width="4.140625" style="3" customWidth="1"/>
    <col min="5" max="5" width="7.7109375" style="3" customWidth="1"/>
    <col min="6" max="8" width="6.28515625" style="3" customWidth="1"/>
    <col min="9" max="9" width="9.7109375" style="4" customWidth="1"/>
    <col min="10" max="10" width="12.140625" style="5" customWidth="1"/>
    <col min="11" max="247" width="9.140625" style="2"/>
    <col min="248" max="248" width="37.140625" style="2" customWidth="1"/>
    <col min="249" max="249" width="6.140625" style="2" customWidth="1"/>
    <col min="250" max="251" width="4.140625" style="2" customWidth="1"/>
    <col min="252" max="252" width="7.7109375" style="2" customWidth="1"/>
    <col min="253" max="255" width="6.28515625" style="2" customWidth="1"/>
    <col min="256" max="256" width="9.7109375" style="2" customWidth="1"/>
    <col min="257" max="263" width="0" style="2" hidden="1" customWidth="1"/>
    <col min="264" max="264" width="10.28515625" style="2" bestFit="1" customWidth="1"/>
    <col min="265" max="265" width="9.140625" style="2"/>
    <col min="266" max="266" width="10.140625" style="2" bestFit="1" customWidth="1"/>
    <col min="267" max="503" width="9.140625" style="2"/>
    <col min="504" max="504" width="37.140625" style="2" customWidth="1"/>
    <col min="505" max="505" width="6.140625" style="2" customWidth="1"/>
    <col min="506" max="507" width="4.140625" style="2" customWidth="1"/>
    <col min="508" max="508" width="7.7109375" style="2" customWidth="1"/>
    <col min="509" max="511" width="6.28515625" style="2" customWidth="1"/>
    <col min="512" max="512" width="9.7109375" style="2" customWidth="1"/>
    <col min="513" max="519" width="0" style="2" hidden="1" customWidth="1"/>
    <col min="520" max="520" width="10.28515625" style="2" bestFit="1" customWidth="1"/>
    <col min="521" max="521" width="9.140625" style="2"/>
    <col min="522" max="522" width="10.140625" style="2" bestFit="1" customWidth="1"/>
    <col min="523" max="759" width="9.140625" style="2"/>
    <col min="760" max="760" width="37.140625" style="2" customWidth="1"/>
    <col min="761" max="761" width="6.140625" style="2" customWidth="1"/>
    <col min="762" max="763" width="4.140625" style="2" customWidth="1"/>
    <col min="764" max="764" width="7.7109375" style="2" customWidth="1"/>
    <col min="765" max="767" width="6.28515625" style="2" customWidth="1"/>
    <col min="768" max="768" width="9.7109375" style="2" customWidth="1"/>
    <col min="769" max="775" width="0" style="2" hidden="1" customWidth="1"/>
    <col min="776" max="776" width="10.28515625" style="2" bestFit="1" customWidth="1"/>
    <col min="777" max="777" width="9.140625" style="2"/>
    <col min="778" max="778" width="10.140625" style="2" bestFit="1" customWidth="1"/>
    <col min="779" max="1015" width="9.140625" style="2"/>
    <col min="1016" max="1016" width="37.140625" style="2" customWidth="1"/>
    <col min="1017" max="1017" width="6.140625" style="2" customWidth="1"/>
    <col min="1018" max="1019" width="4.140625" style="2" customWidth="1"/>
    <col min="1020" max="1020" width="7.7109375" style="2" customWidth="1"/>
    <col min="1021" max="1023" width="6.28515625" style="2" customWidth="1"/>
    <col min="1024" max="1024" width="9.7109375" style="2" customWidth="1"/>
    <col min="1025" max="1031" width="0" style="2" hidden="1" customWidth="1"/>
    <col min="1032" max="1032" width="10.28515625" style="2" bestFit="1" customWidth="1"/>
    <col min="1033" max="1033" width="9.140625" style="2"/>
    <col min="1034" max="1034" width="10.140625" style="2" bestFit="1" customWidth="1"/>
    <col min="1035" max="1271" width="9.140625" style="2"/>
    <col min="1272" max="1272" width="37.140625" style="2" customWidth="1"/>
    <col min="1273" max="1273" width="6.140625" style="2" customWidth="1"/>
    <col min="1274" max="1275" width="4.140625" style="2" customWidth="1"/>
    <col min="1276" max="1276" width="7.7109375" style="2" customWidth="1"/>
    <col min="1277" max="1279" width="6.28515625" style="2" customWidth="1"/>
    <col min="1280" max="1280" width="9.7109375" style="2" customWidth="1"/>
    <col min="1281" max="1287" width="0" style="2" hidden="1" customWidth="1"/>
    <col min="1288" max="1288" width="10.28515625" style="2" bestFit="1" customWidth="1"/>
    <col min="1289" max="1289" width="9.140625" style="2"/>
    <col min="1290" max="1290" width="10.140625" style="2" bestFit="1" customWidth="1"/>
    <col min="1291" max="1527" width="9.140625" style="2"/>
    <col min="1528" max="1528" width="37.140625" style="2" customWidth="1"/>
    <col min="1529" max="1529" width="6.140625" style="2" customWidth="1"/>
    <col min="1530" max="1531" width="4.140625" style="2" customWidth="1"/>
    <col min="1532" max="1532" width="7.7109375" style="2" customWidth="1"/>
    <col min="1533" max="1535" width="6.28515625" style="2" customWidth="1"/>
    <col min="1536" max="1536" width="9.7109375" style="2" customWidth="1"/>
    <col min="1537" max="1543" width="0" style="2" hidden="1" customWidth="1"/>
    <col min="1544" max="1544" width="10.28515625" style="2" bestFit="1" customWidth="1"/>
    <col min="1545" max="1545" width="9.140625" style="2"/>
    <col min="1546" max="1546" width="10.140625" style="2" bestFit="1" customWidth="1"/>
    <col min="1547" max="1783" width="9.140625" style="2"/>
    <col min="1784" max="1784" width="37.140625" style="2" customWidth="1"/>
    <col min="1785" max="1785" width="6.140625" style="2" customWidth="1"/>
    <col min="1786" max="1787" width="4.140625" style="2" customWidth="1"/>
    <col min="1788" max="1788" width="7.7109375" style="2" customWidth="1"/>
    <col min="1789" max="1791" width="6.28515625" style="2" customWidth="1"/>
    <col min="1792" max="1792" width="9.7109375" style="2" customWidth="1"/>
    <col min="1793" max="1799" width="0" style="2" hidden="1" customWidth="1"/>
    <col min="1800" max="1800" width="10.28515625" style="2" bestFit="1" customWidth="1"/>
    <col min="1801" max="1801" width="9.140625" style="2"/>
    <col min="1802" max="1802" width="10.140625" style="2" bestFit="1" customWidth="1"/>
    <col min="1803" max="2039" width="9.140625" style="2"/>
    <col min="2040" max="2040" width="37.140625" style="2" customWidth="1"/>
    <col min="2041" max="2041" width="6.140625" style="2" customWidth="1"/>
    <col min="2042" max="2043" width="4.140625" style="2" customWidth="1"/>
    <col min="2044" max="2044" width="7.7109375" style="2" customWidth="1"/>
    <col min="2045" max="2047" width="6.28515625" style="2" customWidth="1"/>
    <col min="2048" max="2048" width="9.7109375" style="2" customWidth="1"/>
    <col min="2049" max="2055" width="0" style="2" hidden="1" customWidth="1"/>
    <col min="2056" max="2056" width="10.28515625" style="2" bestFit="1" customWidth="1"/>
    <col min="2057" max="2057" width="9.140625" style="2"/>
    <col min="2058" max="2058" width="10.140625" style="2" bestFit="1" customWidth="1"/>
    <col min="2059" max="2295" width="9.140625" style="2"/>
    <col min="2296" max="2296" width="37.140625" style="2" customWidth="1"/>
    <col min="2297" max="2297" width="6.140625" style="2" customWidth="1"/>
    <col min="2298" max="2299" width="4.140625" style="2" customWidth="1"/>
    <col min="2300" max="2300" width="7.7109375" style="2" customWidth="1"/>
    <col min="2301" max="2303" width="6.28515625" style="2" customWidth="1"/>
    <col min="2304" max="2304" width="9.7109375" style="2" customWidth="1"/>
    <col min="2305" max="2311" width="0" style="2" hidden="1" customWidth="1"/>
    <col min="2312" max="2312" width="10.28515625" style="2" bestFit="1" customWidth="1"/>
    <col min="2313" max="2313" width="9.140625" style="2"/>
    <col min="2314" max="2314" width="10.140625" style="2" bestFit="1" customWidth="1"/>
    <col min="2315" max="2551" width="9.140625" style="2"/>
    <col min="2552" max="2552" width="37.140625" style="2" customWidth="1"/>
    <col min="2553" max="2553" width="6.140625" style="2" customWidth="1"/>
    <col min="2554" max="2555" width="4.140625" style="2" customWidth="1"/>
    <col min="2556" max="2556" width="7.7109375" style="2" customWidth="1"/>
    <col min="2557" max="2559" width="6.28515625" style="2" customWidth="1"/>
    <col min="2560" max="2560" width="9.7109375" style="2" customWidth="1"/>
    <col min="2561" max="2567" width="0" style="2" hidden="1" customWidth="1"/>
    <col min="2568" max="2568" width="10.28515625" style="2" bestFit="1" customWidth="1"/>
    <col min="2569" max="2569" width="9.140625" style="2"/>
    <col min="2570" max="2570" width="10.140625" style="2" bestFit="1" customWidth="1"/>
    <col min="2571" max="2807" width="9.140625" style="2"/>
    <col min="2808" max="2808" width="37.140625" style="2" customWidth="1"/>
    <col min="2809" max="2809" width="6.140625" style="2" customWidth="1"/>
    <col min="2810" max="2811" width="4.140625" style="2" customWidth="1"/>
    <col min="2812" max="2812" width="7.7109375" style="2" customWidth="1"/>
    <col min="2813" max="2815" width="6.28515625" style="2" customWidth="1"/>
    <col min="2816" max="2816" width="9.7109375" style="2" customWidth="1"/>
    <col min="2817" max="2823" width="0" style="2" hidden="1" customWidth="1"/>
    <col min="2824" max="2824" width="10.28515625" style="2" bestFit="1" customWidth="1"/>
    <col min="2825" max="2825" width="9.140625" style="2"/>
    <col min="2826" max="2826" width="10.140625" style="2" bestFit="1" customWidth="1"/>
    <col min="2827" max="3063" width="9.140625" style="2"/>
    <col min="3064" max="3064" width="37.140625" style="2" customWidth="1"/>
    <col min="3065" max="3065" width="6.140625" style="2" customWidth="1"/>
    <col min="3066" max="3067" width="4.140625" style="2" customWidth="1"/>
    <col min="3068" max="3068" width="7.7109375" style="2" customWidth="1"/>
    <col min="3069" max="3071" width="6.28515625" style="2" customWidth="1"/>
    <col min="3072" max="3072" width="9.7109375" style="2" customWidth="1"/>
    <col min="3073" max="3079" width="0" style="2" hidden="1" customWidth="1"/>
    <col min="3080" max="3080" width="10.28515625" style="2" bestFit="1" customWidth="1"/>
    <col min="3081" max="3081" width="9.140625" style="2"/>
    <col min="3082" max="3082" width="10.140625" style="2" bestFit="1" customWidth="1"/>
    <col min="3083" max="3319" width="9.140625" style="2"/>
    <col min="3320" max="3320" width="37.140625" style="2" customWidth="1"/>
    <col min="3321" max="3321" width="6.140625" style="2" customWidth="1"/>
    <col min="3322" max="3323" width="4.140625" style="2" customWidth="1"/>
    <col min="3324" max="3324" width="7.7109375" style="2" customWidth="1"/>
    <col min="3325" max="3327" width="6.28515625" style="2" customWidth="1"/>
    <col min="3328" max="3328" width="9.7109375" style="2" customWidth="1"/>
    <col min="3329" max="3335" width="0" style="2" hidden="1" customWidth="1"/>
    <col min="3336" max="3336" width="10.28515625" style="2" bestFit="1" customWidth="1"/>
    <col min="3337" max="3337" width="9.140625" style="2"/>
    <col min="3338" max="3338" width="10.140625" style="2" bestFit="1" customWidth="1"/>
    <col min="3339" max="3575" width="9.140625" style="2"/>
    <col min="3576" max="3576" width="37.140625" style="2" customWidth="1"/>
    <col min="3577" max="3577" width="6.140625" style="2" customWidth="1"/>
    <col min="3578" max="3579" width="4.140625" style="2" customWidth="1"/>
    <col min="3580" max="3580" width="7.7109375" style="2" customWidth="1"/>
    <col min="3581" max="3583" width="6.28515625" style="2" customWidth="1"/>
    <col min="3584" max="3584" width="9.7109375" style="2" customWidth="1"/>
    <col min="3585" max="3591" width="0" style="2" hidden="1" customWidth="1"/>
    <col min="3592" max="3592" width="10.28515625" style="2" bestFit="1" customWidth="1"/>
    <col min="3593" max="3593" width="9.140625" style="2"/>
    <col min="3594" max="3594" width="10.140625" style="2" bestFit="1" customWidth="1"/>
    <col min="3595" max="3831" width="9.140625" style="2"/>
    <col min="3832" max="3832" width="37.140625" style="2" customWidth="1"/>
    <col min="3833" max="3833" width="6.140625" style="2" customWidth="1"/>
    <col min="3834" max="3835" width="4.140625" style="2" customWidth="1"/>
    <col min="3836" max="3836" width="7.7109375" style="2" customWidth="1"/>
    <col min="3837" max="3839" width="6.28515625" style="2" customWidth="1"/>
    <col min="3840" max="3840" width="9.7109375" style="2" customWidth="1"/>
    <col min="3841" max="3847" width="0" style="2" hidden="1" customWidth="1"/>
    <col min="3848" max="3848" width="10.28515625" style="2" bestFit="1" customWidth="1"/>
    <col min="3849" max="3849" width="9.140625" style="2"/>
    <col min="3850" max="3850" width="10.140625" style="2" bestFit="1" customWidth="1"/>
    <col min="3851" max="4087" width="9.140625" style="2"/>
    <col min="4088" max="4088" width="37.140625" style="2" customWidth="1"/>
    <col min="4089" max="4089" width="6.140625" style="2" customWidth="1"/>
    <col min="4090" max="4091" width="4.140625" style="2" customWidth="1"/>
    <col min="4092" max="4092" width="7.7109375" style="2" customWidth="1"/>
    <col min="4093" max="4095" width="6.28515625" style="2" customWidth="1"/>
    <col min="4096" max="4096" width="9.7109375" style="2" customWidth="1"/>
    <col min="4097" max="4103" width="0" style="2" hidden="1" customWidth="1"/>
    <col min="4104" max="4104" width="10.28515625" style="2" bestFit="1" customWidth="1"/>
    <col min="4105" max="4105" width="9.140625" style="2"/>
    <col min="4106" max="4106" width="10.140625" style="2" bestFit="1" customWidth="1"/>
    <col min="4107" max="4343" width="9.140625" style="2"/>
    <col min="4344" max="4344" width="37.140625" style="2" customWidth="1"/>
    <col min="4345" max="4345" width="6.140625" style="2" customWidth="1"/>
    <col min="4346" max="4347" width="4.140625" style="2" customWidth="1"/>
    <col min="4348" max="4348" width="7.7109375" style="2" customWidth="1"/>
    <col min="4349" max="4351" width="6.28515625" style="2" customWidth="1"/>
    <col min="4352" max="4352" width="9.7109375" style="2" customWidth="1"/>
    <col min="4353" max="4359" width="0" style="2" hidden="1" customWidth="1"/>
    <col min="4360" max="4360" width="10.28515625" style="2" bestFit="1" customWidth="1"/>
    <col min="4361" max="4361" width="9.140625" style="2"/>
    <col min="4362" max="4362" width="10.140625" style="2" bestFit="1" customWidth="1"/>
    <col min="4363" max="4599" width="9.140625" style="2"/>
    <col min="4600" max="4600" width="37.140625" style="2" customWidth="1"/>
    <col min="4601" max="4601" width="6.140625" style="2" customWidth="1"/>
    <col min="4602" max="4603" width="4.140625" style="2" customWidth="1"/>
    <col min="4604" max="4604" width="7.7109375" style="2" customWidth="1"/>
    <col min="4605" max="4607" width="6.28515625" style="2" customWidth="1"/>
    <col min="4608" max="4608" width="9.7109375" style="2" customWidth="1"/>
    <col min="4609" max="4615" width="0" style="2" hidden="1" customWidth="1"/>
    <col min="4616" max="4616" width="10.28515625" style="2" bestFit="1" customWidth="1"/>
    <col min="4617" max="4617" width="9.140625" style="2"/>
    <col min="4618" max="4618" width="10.140625" style="2" bestFit="1" customWidth="1"/>
    <col min="4619" max="4855" width="9.140625" style="2"/>
    <col min="4856" max="4856" width="37.140625" style="2" customWidth="1"/>
    <col min="4857" max="4857" width="6.140625" style="2" customWidth="1"/>
    <col min="4858" max="4859" width="4.140625" style="2" customWidth="1"/>
    <col min="4860" max="4860" width="7.7109375" style="2" customWidth="1"/>
    <col min="4861" max="4863" width="6.28515625" style="2" customWidth="1"/>
    <col min="4864" max="4864" width="9.7109375" style="2" customWidth="1"/>
    <col min="4865" max="4871" width="0" style="2" hidden="1" customWidth="1"/>
    <col min="4872" max="4872" width="10.28515625" style="2" bestFit="1" customWidth="1"/>
    <col min="4873" max="4873" width="9.140625" style="2"/>
    <col min="4874" max="4874" width="10.140625" style="2" bestFit="1" customWidth="1"/>
    <col min="4875" max="5111" width="9.140625" style="2"/>
    <col min="5112" max="5112" width="37.140625" style="2" customWidth="1"/>
    <col min="5113" max="5113" width="6.140625" style="2" customWidth="1"/>
    <col min="5114" max="5115" width="4.140625" style="2" customWidth="1"/>
    <col min="5116" max="5116" width="7.7109375" style="2" customWidth="1"/>
    <col min="5117" max="5119" width="6.28515625" style="2" customWidth="1"/>
    <col min="5120" max="5120" width="9.7109375" style="2" customWidth="1"/>
    <col min="5121" max="5127" width="0" style="2" hidden="1" customWidth="1"/>
    <col min="5128" max="5128" width="10.28515625" style="2" bestFit="1" customWidth="1"/>
    <col min="5129" max="5129" width="9.140625" style="2"/>
    <col min="5130" max="5130" width="10.140625" style="2" bestFit="1" customWidth="1"/>
    <col min="5131" max="5367" width="9.140625" style="2"/>
    <col min="5368" max="5368" width="37.140625" style="2" customWidth="1"/>
    <col min="5369" max="5369" width="6.140625" style="2" customWidth="1"/>
    <col min="5370" max="5371" width="4.140625" style="2" customWidth="1"/>
    <col min="5372" max="5372" width="7.7109375" style="2" customWidth="1"/>
    <col min="5373" max="5375" width="6.28515625" style="2" customWidth="1"/>
    <col min="5376" max="5376" width="9.7109375" style="2" customWidth="1"/>
    <col min="5377" max="5383" width="0" style="2" hidden="1" customWidth="1"/>
    <col min="5384" max="5384" width="10.28515625" style="2" bestFit="1" customWidth="1"/>
    <col min="5385" max="5385" width="9.140625" style="2"/>
    <col min="5386" max="5386" width="10.140625" style="2" bestFit="1" customWidth="1"/>
    <col min="5387" max="5623" width="9.140625" style="2"/>
    <col min="5624" max="5624" width="37.140625" style="2" customWidth="1"/>
    <col min="5625" max="5625" width="6.140625" style="2" customWidth="1"/>
    <col min="5626" max="5627" width="4.140625" style="2" customWidth="1"/>
    <col min="5628" max="5628" width="7.7109375" style="2" customWidth="1"/>
    <col min="5629" max="5631" width="6.28515625" style="2" customWidth="1"/>
    <col min="5632" max="5632" width="9.7109375" style="2" customWidth="1"/>
    <col min="5633" max="5639" width="0" style="2" hidden="1" customWidth="1"/>
    <col min="5640" max="5640" width="10.28515625" style="2" bestFit="1" customWidth="1"/>
    <col min="5641" max="5641" width="9.140625" style="2"/>
    <col min="5642" max="5642" width="10.140625" style="2" bestFit="1" customWidth="1"/>
    <col min="5643" max="5879" width="9.140625" style="2"/>
    <col min="5880" max="5880" width="37.140625" style="2" customWidth="1"/>
    <col min="5881" max="5881" width="6.140625" style="2" customWidth="1"/>
    <col min="5882" max="5883" width="4.140625" style="2" customWidth="1"/>
    <col min="5884" max="5884" width="7.7109375" style="2" customWidth="1"/>
    <col min="5885" max="5887" width="6.28515625" style="2" customWidth="1"/>
    <col min="5888" max="5888" width="9.7109375" style="2" customWidth="1"/>
    <col min="5889" max="5895" width="0" style="2" hidden="1" customWidth="1"/>
    <col min="5896" max="5896" width="10.28515625" style="2" bestFit="1" customWidth="1"/>
    <col min="5897" max="5897" width="9.140625" style="2"/>
    <col min="5898" max="5898" width="10.140625" style="2" bestFit="1" customWidth="1"/>
    <col min="5899" max="6135" width="9.140625" style="2"/>
    <col min="6136" max="6136" width="37.140625" style="2" customWidth="1"/>
    <col min="6137" max="6137" width="6.140625" style="2" customWidth="1"/>
    <col min="6138" max="6139" width="4.140625" style="2" customWidth="1"/>
    <col min="6140" max="6140" width="7.7109375" style="2" customWidth="1"/>
    <col min="6141" max="6143" width="6.28515625" style="2" customWidth="1"/>
    <col min="6144" max="6144" width="9.7109375" style="2" customWidth="1"/>
    <col min="6145" max="6151" width="0" style="2" hidden="1" customWidth="1"/>
    <col min="6152" max="6152" width="10.28515625" style="2" bestFit="1" customWidth="1"/>
    <col min="6153" max="6153" width="9.140625" style="2"/>
    <col min="6154" max="6154" width="10.140625" style="2" bestFit="1" customWidth="1"/>
    <col min="6155" max="6391" width="9.140625" style="2"/>
    <col min="6392" max="6392" width="37.140625" style="2" customWidth="1"/>
    <col min="6393" max="6393" width="6.140625" style="2" customWidth="1"/>
    <col min="6394" max="6395" width="4.140625" style="2" customWidth="1"/>
    <col min="6396" max="6396" width="7.7109375" style="2" customWidth="1"/>
    <col min="6397" max="6399" width="6.28515625" style="2" customWidth="1"/>
    <col min="6400" max="6400" width="9.7109375" style="2" customWidth="1"/>
    <col min="6401" max="6407" width="0" style="2" hidden="1" customWidth="1"/>
    <col min="6408" max="6408" width="10.28515625" style="2" bestFit="1" customWidth="1"/>
    <col min="6409" max="6409" width="9.140625" style="2"/>
    <col min="6410" max="6410" width="10.140625" style="2" bestFit="1" customWidth="1"/>
    <col min="6411" max="6647" width="9.140625" style="2"/>
    <col min="6648" max="6648" width="37.140625" style="2" customWidth="1"/>
    <col min="6649" max="6649" width="6.140625" style="2" customWidth="1"/>
    <col min="6650" max="6651" width="4.140625" style="2" customWidth="1"/>
    <col min="6652" max="6652" width="7.7109375" style="2" customWidth="1"/>
    <col min="6653" max="6655" width="6.28515625" style="2" customWidth="1"/>
    <col min="6656" max="6656" width="9.7109375" style="2" customWidth="1"/>
    <col min="6657" max="6663" width="0" style="2" hidden="1" customWidth="1"/>
    <col min="6664" max="6664" width="10.28515625" style="2" bestFit="1" customWidth="1"/>
    <col min="6665" max="6665" width="9.140625" style="2"/>
    <col min="6666" max="6666" width="10.140625" style="2" bestFit="1" customWidth="1"/>
    <col min="6667" max="6903" width="9.140625" style="2"/>
    <col min="6904" max="6904" width="37.140625" style="2" customWidth="1"/>
    <col min="6905" max="6905" width="6.140625" style="2" customWidth="1"/>
    <col min="6906" max="6907" width="4.140625" style="2" customWidth="1"/>
    <col min="6908" max="6908" width="7.7109375" style="2" customWidth="1"/>
    <col min="6909" max="6911" width="6.28515625" style="2" customWidth="1"/>
    <col min="6912" max="6912" width="9.7109375" style="2" customWidth="1"/>
    <col min="6913" max="6919" width="0" style="2" hidden="1" customWidth="1"/>
    <col min="6920" max="6920" width="10.28515625" style="2" bestFit="1" customWidth="1"/>
    <col min="6921" max="6921" width="9.140625" style="2"/>
    <col min="6922" max="6922" width="10.140625" style="2" bestFit="1" customWidth="1"/>
    <col min="6923" max="7159" width="9.140625" style="2"/>
    <col min="7160" max="7160" width="37.140625" style="2" customWidth="1"/>
    <col min="7161" max="7161" width="6.140625" style="2" customWidth="1"/>
    <col min="7162" max="7163" width="4.140625" style="2" customWidth="1"/>
    <col min="7164" max="7164" width="7.7109375" style="2" customWidth="1"/>
    <col min="7165" max="7167" width="6.28515625" style="2" customWidth="1"/>
    <col min="7168" max="7168" width="9.7109375" style="2" customWidth="1"/>
    <col min="7169" max="7175" width="0" style="2" hidden="1" customWidth="1"/>
    <col min="7176" max="7176" width="10.28515625" style="2" bestFit="1" customWidth="1"/>
    <col min="7177" max="7177" width="9.140625" style="2"/>
    <col min="7178" max="7178" width="10.140625" style="2" bestFit="1" customWidth="1"/>
    <col min="7179" max="7415" width="9.140625" style="2"/>
    <col min="7416" max="7416" width="37.140625" style="2" customWidth="1"/>
    <col min="7417" max="7417" width="6.140625" style="2" customWidth="1"/>
    <col min="7418" max="7419" width="4.140625" style="2" customWidth="1"/>
    <col min="7420" max="7420" width="7.7109375" style="2" customWidth="1"/>
    <col min="7421" max="7423" width="6.28515625" style="2" customWidth="1"/>
    <col min="7424" max="7424" width="9.7109375" style="2" customWidth="1"/>
    <col min="7425" max="7431" width="0" style="2" hidden="1" customWidth="1"/>
    <col min="7432" max="7432" width="10.28515625" style="2" bestFit="1" customWidth="1"/>
    <col min="7433" max="7433" width="9.140625" style="2"/>
    <col min="7434" max="7434" width="10.140625" style="2" bestFit="1" customWidth="1"/>
    <col min="7435" max="7671" width="9.140625" style="2"/>
    <col min="7672" max="7672" width="37.140625" style="2" customWidth="1"/>
    <col min="7673" max="7673" width="6.140625" style="2" customWidth="1"/>
    <col min="7674" max="7675" width="4.140625" style="2" customWidth="1"/>
    <col min="7676" max="7676" width="7.7109375" style="2" customWidth="1"/>
    <col min="7677" max="7679" width="6.28515625" style="2" customWidth="1"/>
    <col min="7680" max="7680" width="9.7109375" style="2" customWidth="1"/>
    <col min="7681" max="7687" width="0" style="2" hidden="1" customWidth="1"/>
    <col min="7688" max="7688" width="10.28515625" style="2" bestFit="1" customWidth="1"/>
    <col min="7689" max="7689" width="9.140625" style="2"/>
    <col min="7690" max="7690" width="10.140625" style="2" bestFit="1" customWidth="1"/>
    <col min="7691" max="7927" width="9.140625" style="2"/>
    <col min="7928" max="7928" width="37.140625" style="2" customWidth="1"/>
    <col min="7929" max="7929" width="6.140625" style="2" customWidth="1"/>
    <col min="7930" max="7931" width="4.140625" style="2" customWidth="1"/>
    <col min="7932" max="7932" width="7.7109375" style="2" customWidth="1"/>
    <col min="7933" max="7935" width="6.28515625" style="2" customWidth="1"/>
    <col min="7936" max="7936" width="9.7109375" style="2" customWidth="1"/>
    <col min="7937" max="7943" width="0" style="2" hidden="1" customWidth="1"/>
    <col min="7944" max="7944" width="10.28515625" style="2" bestFit="1" customWidth="1"/>
    <col min="7945" max="7945" width="9.140625" style="2"/>
    <col min="7946" max="7946" width="10.140625" style="2" bestFit="1" customWidth="1"/>
    <col min="7947" max="8183" width="9.140625" style="2"/>
    <col min="8184" max="8184" width="37.140625" style="2" customWidth="1"/>
    <col min="8185" max="8185" width="6.140625" style="2" customWidth="1"/>
    <col min="8186" max="8187" width="4.140625" style="2" customWidth="1"/>
    <col min="8188" max="8188" width="7.7109375" style="2" customWidth="1"/>
    <col min="8189" max="8191" width="6.28515625" style="2" customWidth="1"/>
    <col min="8192" max="8192" width="9.7109375" style="2" customWidth="1"/>
    <col min="8193" max="8199" width="0" style="2" hidden="1" customWidth="1"/>
    <col min="8200" max="8200" width="10.28515625" style="2" bestFit="1" customWidth="1"/>
    <col min="8201" max="8201" width="9.140625" style="2"/>
    <col min="8202" max="8202" width="10.140625" style="2" bestFit="1" customWidth="1"/>
    <col min="8203" max="8439" width="9.140625" style="2"/>
    <col min="8440" max="8440" width="37.140625" style="2" customWidth="1"/>
    <col min="8441" max="8441" width="6.140625" style="2" customWidth="1"/>
    <col min="8442" max="8443" width="4.140625" style="2" customWidth="1"/>
    <col min="8444" max="8444" width="7.7109375" style="2" customWidth="1"/>
    <col min="8445" max="8447" width="6.28515625" style="2" customWidth="1"/>
    <col min="8448" max="8448" width="9.7109375" style="2" customWidth="1"/>
    <col min="8449" max="8455" width="0" style="2" hidden="1" customWidth="1"/>
    <col min="8456" max="8456" width="10.28515625" style="2" bestFit="1" customWidth="1"/>
    <col min="8457" max="8457" width="9.140625" style="2"/>
    <col min="8458" max="8458" width="10.140625" style="2" bestFit="1" customWidth="1"/>
    <col min="8459" max="8695" width="9.140625" style="2"/>
    <col min="8696" max="8696" width="37.140625" style="2" customWidth="1"/>
    <col min="8697" max="8697" width="6.140625" style="2" customWidth="1"/>
    <col min="8698" max="8699" width="4.140625" style="2" customWidth="1"/>
    <col min="8700" max="8700" width="7.7109375" style="2" customWidth="1"/>
    <col min="8701" max="8703" width="6.28515625" style="2" customWidth="1"/>
    <col min="8704" max="8704" width="9.7109375" style="2" customWidth="1"/>
    <col min="8705" max="8711" width="0" style="2" hidden="1" customWidth="1"/>
    <col min="8712" max="8712" width="10.28515625" style="2" bestFit="1" customWidth="1"/>
    <col min="8713" max="8713" width="9.140625" style="2"/>
    <col min="8714" max="8714" width="10.140625" style="2" bestFit="1" customWidth="1"/>
    <col min="8715" max="8951" width="9.140625" style="2"/>
    <col min="8952" max="8952" width="37.140625" style="2" customWidth="1"/>
    <col min="8953" max="8953" width="6.140625" style="2" customWidth="1"/>
    <col min="8954" max="8955" width="4.140625" style="2" customWidth="1"/>
    <col min="8956" max="8956" width="7.7109375" style="2" customWidth="1"/>
    <col min="8957" max="8959" width="6.28515625" style="2" customWidth="1"/>
    <col min="8960" max="8960" width="9.7109375" style="2" customWidth="1"/>
    <col min="8961" max="8967" width="0" style="2" hidden="1" customWidth="1"/>
    <col min="8968" max="8968" width="10.28515625" style="2" bestFit="1" customWidth="1"/>
    <col min="8969" max="8969" width="9.140625" style="2"/>
    <col min="8970" max="8970" width="10.140625" style="2" bestFit="1" customWidth="1"/>
    <col min="8971" max="9207" width="9.140625" style="2"/>
    <col min="9208" max="9208" width="37.140625" style="2" customWidth="1"/>
    <col min="9209" max="9209" width="6.140625" style="2" customWidth="1"/>
    <col min="9210" max="9211" width="4.140625" style="2" customWidth="1"/>
    <col min="9212" max="9212" width="7.7109375" style="2" customWidth="1"/>
    <col min="9213" max="9215" width="6.28515625" style="2" customWidth="1"/>
    <col min="9216" max="9216" width="9.7109375" style="2" customWidth="1"/>
    <col min="9217" max="9223" width="0" style="2" hidden="1" customWidth="1"/>
    <col min="9224" max="9224" width="10.28515625" style="2" bestFit="1" customWidth="1"/>
    <col min="9225" max="9225" width="9.140625" style="2"/>
    <col min="9226" max="9226" width="10.140625" style="2" bestFit="1" customWidth="1"/>
    <col min="9227" max="9463" width="9.140625" style="2"/>
    <col min="9464" max="9464" width="37.140625" style="2" customWidth="1"/>
    <col min="9465" max="9465" width="6.140625" style="2" customWidth="1"/>
    <col min="9466" max="9467" width="4.140625" style="2" customWidth="1"/>
    <col min="9468" max="9468" width="7.7109375" style="2" customWidth="1"/>
    <col min="9469" max="9471" width="6.28515625" style="2" customWidth="1"/>
    <col min="9472" max="9472" width="9.7109375" style="2" customWidth="1"/>
    <col min="9473" max="9479" width="0" style="2" hidden="1" customWidth="1"/>
    <col min="9480" max="9480" width="10.28515625" style="2" bestFit="1" customWidth="1"/>
    <col min="9481" max="9481" width="9.140625" style="2"/>
    <col min="9482" max="9482" width="10.140625" style="2" bestFit="1" customWidth="1"/>
    <col min="9483" max="9719" width="9.140625" style="2"/>
    <col min="9720" max="9720" width="37.140625" style="2" customWidth="1"/>
    <col min="9721" max="9721" width="6.140625" style="2" customWidth="1"/>
    <col min="9722" max="9723" width="4.140625" style="2" customWidth="1"/>
    <col min="9724" max="9724" width="7.7109375" style="2" customWidth="1"/>
    <col min="9725" max="9727" width="6.28515625" style="2" customWidth="1"/>
    <col min="9728" max="9728" width="9.7109375" style="2" customWidth="1"/>
    <col min="9729" max="9735" width="0" style="2" hidden="1" customWidth="1"/>
    <col min="9736" max="9736" width="10.28515625" style="2" bestFit="1" customWidth="1"/>
    <col min="9737" max="9737" width="9.140625" style="2"/>
    <col min="9738" max="9738" width="10.140625" style="2" bestFit="1" customWidth="1"/>
    <col min="9739" max="9975" width="9.140625" style="2"/>
    <col min="9976" max="9976" width="37.140625" style="2" customWidth="1"/>
    <col min="9977" max="9977" width="6.140625" style="2" customWidth="1"/>
    <col min="9978" max="9979" width="4.140625" style="2" customWidth="1"/>
    <col min="9980" max="9980" width="7.7109375" style="2" customWidth="1"/>
    <col min="9981" max="9983" width="6.28515625" style="2" customWidth="1"/>
    <col min="9984" max="9984" width="9.7109375" style="2" customWidth="1"/>
    <col min="9985" max="9991" width="0" style="2" hidden="1" customWidth="1"/>
    <col min="9992" max="9992" width="10.28515625" style="2" bestFit="1" customWidth="1"/>
    <col min="9993" max="9993" width="9.140625" style="2"/>
    <col min="9994" max="9994" width="10.140625" style="2" bestFit="1" customWidth="1"/>
    <col min="9995" max="10231" width="9.140625" style="2"/>
    <col min="10232" max="10232" width="37.140625" style="2" customWidth="1"/>
    <col min="10233" max="10233" width="6.140625" style="2" customWidth="1"/>
    <col min="10234" max="10235" width="4.140625" style="2" customWidth="1"/>
    <col min="10236" max="10236" width="7.7109375" style="2" customWidth="1"/>
    <col min="10237" max="10239" width="6.28515625" style="2" customWidth="1"/>
    <col min="10240" max="10240" width="9.7109375" style="2" customWidth="1"/>
    <col min="10241" max="10247" width="0" style="2" hidden="1" customWidth="1"/>
    <col min="10248" max="10248" width="10.28515625" style="2" bestFit="1" customWidth="1"/>
    <col min="10249" max="10249" width="9.140625" style="2"/>
    <col min="10250" max="10250" width="10.140625" style="2" bestFit="1" customWidth="1"/>
    <col min="10251" max="10487" width="9.140625" style="2"/>
    <col min="10488" max="10488" width="37.140625" style="2" customWidth="1"/>
    <col min="10489" max="10489" width="6.140625" style="2" customWidth="1"/>
    <col min="10490" max="10491" width="4.140625" style="2" customWidth="1"/>
    <col min="10492" max="10492" width="7.7109375" style="2" customWidth="1"/>
    <col min="10493" max="10495" width="6.28515625" style="2" customWidth="1"/>
    <col min="10496" max="10496" width="9.7109375" style="2" customWidth="1"/>
    <col min="10497" max="10503" width="0" style="2" hidden="1" customWidth="1"/>
    <col min="10504" max="10504" width="10.28515625" style="2" bestFit="1" customWidth="1"/>
    <col min="10505" max="10505" width="9.140625" style="2"/>
    <col min="10506" max="10506" width="10.140625" style="2" bestFit="1" customWidth="1"/>
    <col min="10507" max="10743" width="9.140625" style="2"/>
    <col min="10744" max="10744" width="37.140625" style="2" customWidth="1"/>
    <col min="10745" max="10745" width="6.140625" style="2" customWidth="1"/>
    <col min="10746" max="10747" width="4.140625" style="2" customWidth="1"/>
    <col min="10748" max="10748" width="7.7109375" style="2" customWidth="1"/>
    <col min="10749" max="10751" width="6.28515625" style="2" customWidth="1"/>
    <col min="10752" max="10752" width="9.7109375" style="2" customWidth="1"/>
    <col min="10753" max="10759" width="0" style="2" hidden="1" customWidth="1"/>
    <col min="10760" max="10760" width="10.28515625" style="2" bestFit="1" customWidth="1"/>
    <col min="10761" max="10761" width="9.140625" style="2"/>
    <col min="10762" max="10762" width="10.140625" style="2" bestFit="1" customWidth="1"/>
    <col min="10763" max="10999" width="9.140625" style="2"/>
    <col min="11000" max="11000" width="37.140625" style="2" customWidth="1"/>
    <col min="11001" max="11001" width="6.140625" style="2" customWidth="1"/>
    <col min="11002" max="11003" width="4.140625" style="2" customWidth="1"/>
    <col min="11004" max="11004" width="7.7109375" style="2" customWidth="1"/>
    <col min="11005" max="11007" width="6.28515625" style="2" customWidth="1"/>
    <col min="11008" max="11008" width="9.7109375" style="2" customWidth="1"/>
    <col min="11009" max="11015" width="0" style="2" hidden="1" customWidth="1"/>
    <col min="11016" max="11016" width="10.28515625" style="2" bestFit="1" customWidth="1"/>
    <col min="11017" max="11017" width="9.140625" style="2"/>
    <col min="11018" max="11018" width="10.140625" style="2" bestFit="1" customWidth="1"/>
    <col min="11019" max="11255" width="9.140625" style="2"/>
    <col min="11256" max="11256" width="37.140625" style="2" customWidth="1"/>
    <col min="11257" max="11257" width="6.140625" style="2" customWidth="1"/>
    <col min="11258" max="11259" width="4.140625" style="2" customWidth="1"/>
    <col min="11260" max="11260" width="7.7109375" style="2" customWidth="1"/>
    <col min="11261" max="11263" width="6.28515625" style="2" customWidth="1"/>
    <col min="11264" max="11264" width="9.7109375" style="2" customWidth="1"/>
    <col min="11265" max="11271" width="0" style="2" hidden="1" customWidth="1"/>
    <col min="11272" max="11272" width="10.28515625" style="2" bestFit="1" customWidth="1"/>
    <col min="11273" max="11273" width="9.140625" style="2"/>
    <col min="11274" max="11274" width="10.140625" style="2" bestFit="1" customWidth="1"/>
    <col min="11275" max="11511" width="9.140625" style="2"/>
    <col min="11512" max="11512" width="37.140625" style="2" customWidth="1"/>
    <col min="11513" max="11513" width="6.140625" style="2" customWidth="1"/>
    <col min="11514" max="11515" width="4.140625" style="2" customWidth="1"/>
    <col min="11516" max="11516" width="7.7109375" style="2" customWidth="1"/>
    <col min="11517" max="11519" width="6.28515625" style="2" customWidth="1"/>
    <col min="11520" max="11520" width="9.7109375" style="2" customWidth="1"/>
    <col min="11521" max="11527" width="0" style="2" hidden="1" customWidth="1"/>
    <col min="11528" max="11528" width="10.28515625" style="2" bestFit="1" customWidth="1"/>
    <col min="11529" max="11529" width="9.140625" style="2"/>
    <col min="11530" max="11530" width="10.140625" style="2" bestFit="1" customWidth="1"/>
    <col min="11531" max="11767" width="9.140625" style="2"/>
    <col min="11768" max="11768" width="37.140625" style="2" customWidth="1"/>
    <col min="11769" max="11769" width="6.140625" style="2" customWidth="1"/>
    <col min="11770" max="11771" width="4.140625" style="2" customWidth="1"/>
    <col min="11772" max="11772" width="7.7109375" style="2" customWidth="1"/>
    <col min="11773" max="11775" width="6.28515625" style="2" customWidth="1"/>
    <col min="11776" max="11776" width="9.7109375" style="2" customWidth="1"/>
    <col min="11777" max="11783" width="0" style="2" hidden="1" customWidth="1"/>
    <col min="11784" max="11784" width="10.28515625" style="2" bestFit="1" customWidth="1"/>
    <col min="11785" max="11785" width="9.140625" style="2"/>
    <col min="11786" max="11786" width="10.140625" style="2" bestFit="1" customWidth="1"/>
    <col min="11787" max="12023" width="9.140625" style="2"/>
    <col min="12024" max="12024" width="37.140625" style="2" customWidth="1"/>
    <col min="12025" max="12025" width="6.140625" style="2" customWidth="1"/>
    <col min="12026" max="12027" width="4.140625" style="2" customWidth="1"/>
    <col min="12028" max="12028" width="7.7109375" style="2" customWidth="1"/>
    <col min="12029" max="12031" width="6.28515625" style="2" customWidth="1"/>
    <col min="12032" max="12032" width="9.7109375" style="2" customWidth="1"/>
    <col min="12033" max="12039" width="0" style="2" hidden="1" customWidth="1"/>
    <col min="12040" max="12040" width="10.28515625" style="2" bestFit="1" customWidth="1"/>
    <col min="12041" max="12041" width="9.140625" style="2"/>
    <col min="12042" max="12042" width="10.140625" style="2" bestFit="1" customWidth="1"/>
    <col min="12043" max="12279" width="9.140625" style="2"/>
    <col min="12280" max="12280" width="37.140625" style="2" customWidth="1"/>
    <col min="12281" max="12281" width="6.140625" style="2" customWidth="1"/>
    <col min="12282" max="12283" width="4.140625" style="2" customWidth="1"/>
    <col min="12284" max="12284" width="7.7109375" style="2" customWidth="1"/>
    <col min="12285" max="12287" width="6.28515625" style="2" customWidth="1"/>
    <col min="12288" max="12288" width="9.7109375" style="2" customWidth="1"/>
    <col min="12289" max="12295" width="0" style="2" hidden="1" customWidth="1"/>
    <col min="12296" max="12296" width="10.28515625" style="2" bestFit="1" customWidth="1"/>
    <col min="12297" max="12297" width="9.140625" style="2"/>
    <col min="12298" max="12298" width="10.140625" style="2" bestFit="1" customWidth="1"/>
    <col min="12299" max="12535" width="9.140625" style="2"/>
    <col min="12536" max="12536" width="37.140625" style="2" customWidth="1"/>
    <col min="12537" max="12537" width="6.140625" style="2" customWidth="1"/>
    <col min="12538" max="12539" width="4.140625" style="2" customWidth="1"/>
    <col min="12540" max="12540" width="7.7109375" style="2" customWidth="1"/>
    <col min="12541" max="12543" width="6.28515625" style="2" customWidth="1"/>
    <col min="12544" max="12544" width="9.7109375" style="2" customWidth="1"/>
    <col min="12545" max="12551" width="0" style="2" hidden="1" customWidth="1"/>
    <col min="12552" max="12552" width="10.28515625" style="2" bestFit="1" customWidth="1"/>
    <col min="12553" max="12553" width="9.140625" style="2"/>
    <col min="12554" max="12554" width="10.140625" style="2" bestFit="1" customWidth="1"/>
    <col min="12555" max="12791" width="9.140625" style="2"/>
    <col min="12792" max="12792" width="37.140625" style="2" customWidth="1"/>
    <col min="12793" max="12793" width="6.140625" style="2" customWidth="1"/>
    <col min="12794" max="12795" width="4.140625" style="2" customWidth="1"/>
    <col min="12796" max="12796" width="7.7109375" style="2" customWidth="1"/>
    <col min="12797" max="12799" width="6.28515625" style="2" customWidth="1"/>
    <col min="12800" max="12800" width="9.7109375" style="2" customWidth="1"/>
    <col min="12801" max="12807" width="0" style="2" hidden="1" customWidth="1"/>
    <col min="12808" max="12808" width="10.28515625" style="2" bestFit="1" customWidth="1"/>
    <col min="12809" max="12809" width="9.140625" style="2"/>
    <col min="12810" max="12810" width="10.140625" style="2" bestFit="1" customWidth="1"/>
    <col min="12811" max="13047" width="9.140625" style="2"/>
    <col min="13048" max="13048" width="37.140625" style="2" customWidth="1"/>
    <col min="13049" max="13049" width="6.140625" style="2" customWidth="1"/>
    <col min="13050" max="13051" width="4.140625" style="2" customWidth="1"/>
    <col min="13052" max="13052" width="7.7109375" style="2" customWidth="1"/>
    <col min="13053" max="13055" width="6.28515625" style="2" customWidth="1"/>
    <col min="13056" max="13056" width="9.7109375" style="2" customWidth="1"/>
    <col min="13057" max="13063" width="0" style="2" hidden="1" customWidth="1"/>
    <col min="13064" max="13064" width="10.28515625" style="2" bestFit="1" customWidth="1"/>
    <col min="13065" max="13065" width="9.140625" style="2"/>
    <col min="13066" max="13066" width="10.140625" style="2" bestFit="1" customWidth="1"/>
    <col min="13067" max="13303" width="9.140625" style="2"/>
    <col min="13304" max="13304" width="37.140625" style="2" customWidth="1"/>
    <col min="13305" max="13305" width="6.140625" style="2" customWidth="1"/>
    <col min="13306" max="13307" width="4.140625" style="2" customWidth="1"/>
    <col min="13308" max="13308" width="7.7109375" style="2" customWidth="1"/>
    <col min="13309" max="13311" width="6.28515625" style="2" customWidth="1"/>
    <col min="13312" max="13312" width="9.7109375" style="2" customWidth="1"/>
    <col min="13313" max="13319" width="0" style="2" hidden="1" customWidth="1"/>
    <col min="13320" max="13320" width="10.28515625" style="2" bestFit="1" customWidth="1"/>
    <col min="13321" max="13321" width="9.140625" style="2"/>
    <col min="13322" max="13322" width="10.140625" style="2" bestFit="1" customWidth="1"/>
    <col min="13323" max="13559" width="9.140625" style="2"/>
    <col min="13560" max="13560" width="37.140625" style="2" customWidth="1"/>
    <col min="13561" max="13561" width="6.140625" style="2" customWidth="1"/>
    <col min="13562" max="13563" width="4.140625" style="2" customWidth="1"/>
    <col min="13564" max="13564" width="7.7109375" style="2" customWidth="1"/>
    <col min="13565" max="13567" width="6.28515625" style="2" customWidth="1"/>
    <col min="13568" max="13568" width="9.7109375" style="2" customWidth="1"/>
    <col min="13569" max="13575" width="0" style="2" hidden="1" customWidth="1"/>
    <col min="13576" max="13576" width="10.28515625" style="2" bestFit="1" customWidth="1"/>
    <col min="13577" max="13577" width="9.140625" style="2"/>
    <col min="13578" max="13578" width="10.140625" style="2" bestFit="1" customWidth="1"/>
    <col min="13579" max="13815" width="9.140625" style="2"/>
    <col min="13816" max="13816" width="37.140625" style="2" customWidth="1"/>
    <col min="13817" max="13817" width="6.140625" style="2" customWidth="1"/>
    <col min="13818" max="13819" width="4.140625" style="2" customWidth="1"/>
    <col min="13820" max="13820" width="7.7109375" style="2" customWidth="1"/>
    <col min="13821" max="13823" width="6.28515625" style="2" customWidth="1"/>
    <col min="13824" max="13824" width="9.7109375" style="2" customWidth="1"/>
    <col min="13825" max="13831" width="0" style="2" hidden="1" customWidth="1"/>
    <col min="13832" max="13832" width="10.28515625" style="2" bestFit="1" customWidth="1"/>
    <col min="13833" max="13833" width="9.140625" style="2"/>
    <col min="13834" max="13834" width="10.140625" style="2" bestFit="1" customWidth="1"/>
    <col min="13835" max="14071" width="9.140625" style="2"/>
    <col min="14072" max="14072" width="37.140625" style="2" customWidth="1"/>
    <col min="14073" max="14073" width="6.140625" style="2" customWidth="1"/>
    <col min="14074" max="14075" width="4.140625" style="2" customWidth="1"/>
    <col min="14076" max="14076" width="7.7109375" style="2" customWidth="1"/>
    <col min="14077" max="14079" width="6.28515625" style="2" customWidth="1"/>
    <col min="14080" max="14080" width="9.7109375" style="2" customWidth="1"/>
    <col min="14081" max="14087" width="0" style="2" hidden="1" customWidth="1"/>
    <col min="14088" max="14088" width="10.28515625" style="2" bestFit="1" customWidth="1"/>
    <col min="14089" max="14089" width="9.140625" style="2"/>
    <col min="14090" max="14090" width="10.140625" style="2" bestFit="1" customWidth="1"/>
    <col min="14091" max="14327" width="9.140625" style="2"/>
    <col min="14328" max="14328" width="37.140625" style="2" customWidth="1"/>
    <col min="14329" max="14329" width="6.140625" style="2" customWidth="1"/>
    <col min="14330" max="14331" width="4.140625" style="2" customWidth="1"/>
    <col min="14332" max="14332" width="7.7109375" style="2" customWidth="1"/>
    <col min="14333" max="14335" width="6.28515625" style="2" customWidth="1"/>
    <col min="14336" max="14336" width="9.7109375" style="2" customWidth="1"/>
    <col min="14337" max="14343" width="0" style="2" hidden="1" customWidth="1"/>
    <col min="14344" max="14344" width="10.28515625" style="2" bestFit="1" customWidth="1"/>
    <col min="14345" max="14345" width="9.140625" style="2"/>
    <col min="14346" max="14346" width="10.140625" style="2" bestFit="1" customWidth="1"/>
    <col min="14347" max="14583" width="9.140625" style="2"/>
    <col min="14584" max="14584" width="37.140625" style="2" customWidth="1"/>
    <col min="14585" max="14585" width="6.140625" style="2" customWidth="1"/>
    <col min="14586" max="14587" width="4.140625" style="2" customWidth="1"/>
    <col min="14588" max="14588" width="7.7109375" style="2" customWidth="1"/>
    <col min="14589" max="14591" width="6.28515625" style="2" customWidth="1"/>
    <col min="14592" max="14592" width="9.7109375" style="2" customWidth="1"/>
    <col min="14593" max="14599" width="0" style="2" hidden="1" customWidth="1"/>
    <col min="14600" max="14600" width="10.28515625" style="2" bestFit="1" customWidth="1"/>
    <col min="14601" max="14601" width="9.140625" style="2"/>
    <col min="14602" max="14602" width="10.140625" style="2" bestFit="1" customWidth="1"/>
    <col min="14603" max="14839" width="9.140625" style="2"/>
    <col min="14840" max="14840" width="37.140625" style="2" customWidth="1"/>
    <col min="14841" max="14841" width="6.140625" style="2" customWidth="1"/>
    <col min="14842" max="14843" width="4.140625" style="2" customWidth="1"/>
    <col min="14844" max="14844" width="7.7109375" style="2" customWidth="1"/>
    <col min="14845" max="14847" width="6.28515625" style="2" customWidth="1"/>
    <col min="14848" max="14848" width="9.7109375" style="2" customWidth="1"/>
    <col min="14849" max="14855" width="0" style="2" hidden="1" customWidth="1"/>
    <col min="14856" max="14856" width="10.28515625" style="2" bestFit="1" customWidth="1"/>
    <col min="14857" max="14857" width="9.140625" style="2"/>
    <col min="14858" max="14858" width="10.140625" style="2" bestFit="1" customWidth="1"/>
    <col min="14859" max="15095" width="9.140625" style="2"/>
    <col min="15096" max="15096" width="37.140625" style="2" customWidth="1"/>
    <col min="15097" max="15097" width="6.140625" style="2" customWidth="1"/>
    <col min="15098" max="15099" width="4.140625" style="2" customWidth="1"/>
    <col min="15100" max="15100" width="7.7109375" style="2" customWidth="1"/>
    <col min="15101" max="15103" width="6.28515625" style="2" customWidth="1"/>
    <col min="15104" max="15104" width="9.7109375" style="2" customWidth="1"/>
    <col min="15105" max="15111" width="0" style="2" hidden="1" customWidth="1"/>
    <col min="15112" max="15112" width="10.28515625" style="2" bestFit="1" customWidth="1"/>
    <col min="15113" max="15113" width="9.140625" style="2"/>
    <col min="15114" max="15114" width="10.140625" style="2" bestFit="1" customWidth="1"/>
    <col min="15115" max="15351" width="9.140625" style="2"/>
    <col min="15352" max="15352" width="37.140625" style="2" customWidth="1"/>
    <col min="15353" max="15353" width="6.140625" style="2" customWidth="1"/>
    <col min="15354" max="15355" width="4.140625" style="2" customWidth="1"/>
    <col min="15356" max="15356" width="7.7109375" style="2" customWidth="1"/>
    <col min="15357" max="15359" width="6.28515625" style="2" customWidth="1"/>
    <col min="15360" max="15360" width="9.7109375" style="2" customWidth="1"/>
    <col min="15361" max="15367" width="0" style="2" hidden="1" customWidth="1"/>
    <col min="15368" max="15368" width="10.28515625" style="2" bestFit="1" customWidth="1"/>
    <col min="15369" max="15369" width="9.140625" style="2"/>
    <col min="15370" max="15370" width="10.140625" style="2" bestFit="1" customWidth="1"/>
    <col min="15371" max="15607" width="9.140625" style="2"/>
    <col min="15608" max="15608" width="37.140625" style="2" customWidth="1"/>
    <col min="15609" max="15609" width="6.140625" style="2" customWidth="1"/>
    <col min="15610" max="15611" width="4.140625" style="2" customWidth="1"/>
    <col min="15612" max="15612" width="7.7109375" style="2" customWidth="1"/>
    <col min="15613" max="15615" width="6.28515625" style="2" customWidth="1"/>
    <col min="15616" max="15616" width="9.7109375" style="2" customWidth="1"/>
    <col min="15617" max="15623" width="0" style="2" hidden="1" customWidth="1"/>
    <col min="15624" max="15624" width="10.28515625" style="2" bestFit="1" customWidth="1"/>
    <col min="15625" max="15625" width="9.140625" style="2"/>
    <col min="15626" max="15626" width="10.140625" style="2" bestFit="1" customWidth="1"/>
    <col min="15627" max="15863" width="9.140625" style="2"/>
    <col min="15864" max="15864" width="37.140625" style="2" customWidth="1"/>
    <col min="15865" max="15865" width="6.140625" style="2" customWidth="1"/>
    <col min="15866" max="15867" width="4.140625" style="2" customWidth="1"/>
    <col min="15868" max="15868" width="7.7109375" style="2" customWidth="1"/>
    <col min="15869" max="15871" width="6.28515625" style="2" customWidth="1"/>
    <col min="15872" max="15872" width="9.7109375" style="2" customWidth="1"/>
    <col min="15873" max="15879" width="0" style="2" hidden="1" customWidth="1"/>
    <col min="15880" max="15880" width="10.28515625" style="2" bestFit="1" customWidth="1"/>
    <col min="15881" max="15881" width="9.140625" style="2"/>
    <col min="15882" max="15882" width="10.140625" style="2" bestFit="1" customWidth="1"/>
    <col min="15883" max="16119" width="9.140625" style="2"/>
    <col min="16120" max="16120" width="37.140625" style="2" customWidth="1"/>
    <col min="16121" max="16121" width="6.140625" style="2" customWidth="1"/>
    <col min="16122" max="16123" width="4.140625" style="2" customWidth="1"/>
    <col min="16124" max="16124" width="7.7109375" style="2" customWidth="1"/>
    <col min="16125" max="16127" width="6.28515625" style="2" customWidth="1"/>
    <col min="16128" max="16128" width="9.7109375" style="2" customWidth="1"/>
    <col min="16129" max="16135" width="0" style="2" hidden="1" customWidth="1"/>
    <col min="16136" max="16136" width="10.28515625" style="2" bestFit="1" customWidth="1"/>
    <col min="16137" max="16137" width="9.140625" style="2"/>
    <col min="16138" max="16138" width="10.140625" style="2" bestFit="1" customWidth="1"/>
    <col min="16139" max="16384" width="9.140625" style="2"/>
  </cols>
  <sheetData>
    <row r="1" spans="1:10" ht="15.75" x14ac:dyDescent="0.25">
      <c r="A1" s="1"/>
      <c r="B1" s="71" t="s">
        <v>101</v>
      </c>
      <c r="C1" s="71"/>
      <c r="D1" s="71"/>
      <c r="E1" s="71"/>
      <c r="F1" s="71"/>
      <c r="G1" s="71"/>
      <c r="H1" s="71"/>
      <c r="I1" s="71"/>
      <c r="J1" s="71"/>
    </row>
    <row r="2" spans="1:10" ht="15" customHeight="1" x14ac:dyDescent="0.25">
      <c r="A2" s="72" t="s">
        <v>109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1" t="s">
        <v>110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5.75" x14ac:dyDescent="0.25">
      <c r="A5" s="73" t="s">
        <v>124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12" customHeight="1" x14ac:dyDescent="0.2"/>
    <row r="7" spans="1:10" ht="72" customHeight="1" x14ac:dyDescent="0.2">
      <c r="A7" s="74" t="s">
        <v>126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15" customHeight="1" x14ac:dyDescent="0.2">
      <c r="A8" s="7"/>
      <c r="B8" s="7"/>
      <c r="C8" s="7"/>
      <c r="D8" s="7"/>
      <c r="E8" s="7"/>
      <c r="F8" s="7"/>
      <c r="G8" s="7"/>
      <c r="H8" s="7"/>
      <c r="I8" s="83" t="s">
        <v>0</v>
      </c>
      <c r="J8" s="83"/>
    </row>
    <row r="9" spans="1:10" ht="30.75" customHeight="1" x14ac:dyDescent="0.2">
      <c r="A9" s="77" t="s">
        <v>1</v>
      </c>
      <c r="B9" s="79" t="s">
        <v>2</v>
      </c>
      <c r="C9" s="80"/>
      <c r="D9" s="80"/>
      <c r="E9" s="80"/>
      <c r="F9" s="80"/>
      <c r="G9" s="80"/>
      <c r="H9" s="89"/>
      <c r="I9" s="75" t="s">
        <v>3</v>
      </c>
      <c r="J9" s="88"/>
    </row>
    <row r="10" spans="1:10" ht="66" customHeight="1" x14ac:dyDescent="0.2">
      <c r="A10" s="78"/>
      <c r="B10" s="81" t="s">
        <v>6</v>
      </c>
      <c r="C10" s="81"/>
      <c r="D10" s="81"/>
      <c r="E10" s="81"/>
      <c r="F10" s="12" t="s">
        <v>7</v>
      </c>
      <c r="G10" s="12" t="s">
        <v>4</v>
      </c>
      <c r="H10" s="12" t="s">
        <v>5</v>
      </c>
      <c r="I10" s="13" t="s">
        <v>99</v>
      </c>
      <c r="J10" s="13" t="s">
        <v>100</v>
      </c>
    </row>
    <row r="11" spans="1:10" s="21" customFormat="1" ht="26.25" customHeight="1" x14ac:dyDescent="0.2">
      <c r="A11" s="15" t="s">
        <v>11</v>
      </c>
      <c r="B11" s="17"/>
      <c r="C11" s="17"/>
      <c r="D11" s="17"/>
      <c r="E11" s="17"/>
      <c r="F11" s="16"/>
      <c r="G11" s="16"/>
      <c r="H11" s="16"/>
      <c r="I11" s="18">
        <f>I12+I14+I20+I26+I31</f>
        <v>3118.2</v>
      </c>
      <c r="J11" s="18">
        <f>J12+J14+J20+J26+J31</f>
        <v>3154.8</v>
      </c>
    </row>
    <row r="12" spans="1:10" s="21" customFormat="1" ht="94.5" x14ac:dyDescent="0.2">
      <c r="A12" s="23" t="s">
        <v>120</v>
      </c>
      <c r="B12" s="29">
        <v>28</v>
      </c>
      <c r="C12" s="29">
        <v>0</v>
      </c>
      <c r="D12" s="29" t="s">
        <v>14</v>
      </c>
      <c r="E12" s="29" t="s">
        <v>29</v>
      </c>
      <c r="F12" s="29" t="s">
        <v>17</v>
      </c>
      <c r="G12" s="29" t="s">
        <v>14</v>
      </c>
      <c r="H12" s="29" t="s">
        <v>14</v>
      </c>
      <c r="I12" s="24">
        <f>I13</f>
        <v>28.3</v>
      </c>
      <c r="J12" s="24">
        <f>J13</f>
        <v>28.3</v>
      </c>
    </row>
    <row r="13" spans="1:10" s="21" customFormat="1" ht="141.75" x14ac:dyDescent="0.2">
      <c r="A13" s="30" t="s">
        <v>121</v>
      </c>
      <c r="B13" s="28">
        <v>28</v>
      </c>
      <c r="C13" s="28">
        <v>2</v>
      </c>
      <c r="D13" s="28" t="s">
        <v>19</v>
      </c>
      <c r="E13" s="28">
        <v>75600</v>
      </c>
      <c r="F13" s="28">
        <v>300</v>
      </c>
      <c r="G13" s="28" t="s">
        <v>64</v>
      </c>
      <c r="H13" s="28" t="s">
        <v>23</v>
      </c>
      <c r="I13" s="25">
        <v>28.3</v>
      </c>
      <c r="J13" s="68">
        <v>28.3</v>
      </c>
    </row>
    <row r="14" spans="1:10" s="21" customFormat="1" ht="78.75" x14ac:dyDescent="0.2">
      <c r="A14" s="23" t="s">
        <v>84</v>
      </c>
      <c r="B14" s="29" t="s">
        <v>85</v>
      </c>
      <c r="C14" s="29" t="s">
        <v>15</v>
      </c>
      <c r="D14" s="29" t="s">
        <v>46</v>
      </c>
      <c r="E14" s="29" t="s">
        <v>29</v>
      </c>
      <c r="F14" s="29" t="s">
        <v>17</v>
      </c>
      <c r="G14" s="29" t="s">
        <v>55</v>
      </c>
      <c r="H14" s="29" t="s">
        <v>13</v>
      </c>
      <c r="I14" s="24">
        <f>I15</f>
        <v>895</v>
      </c>
      <c r="J14" s="24">
        <f>J15</f>
        <v>895</v>
      </c>
    </row>
    <row r="15" spans="1:10" s="21" customFormat="1" ht="63" x14ac:dyDescent="0.2">
      <c r="A15" s="32" t="s">
        <v>57</v>
      </c>
      <c r="B15" s="29" t="s">
        <v>85</v>
      </c>
      <c r="C15" s="29" t="s">
        <v>15</v>
      </c>
      <c r="D15" s="29" t="s">
        <v>46</v>
      </c>
      <c r="E15" s="29" t="s">
        <v>86</v>
      </c>
      <c r="F15" s="29" t="s">
        <v>17</v>
      </c>
      <c r="G15" s="29" t="s">
        <v>55</v>
      </c>
      <c r="H15" s="29" t="s">
        <v>13</v>
      </c>
      <c r="I15" s="24">
        <f>I16</f>
        <v>895</v>
      </c>
      <c r="J15" s="24">
        <f>J16</f>
        <v>895</v>
      </c>
    </row>
    <row r="16" spans="1:10" s="21" customFormat="1" ht="47.25" x14ac:dyDescent="0.2">
      <c r="A16" s="56" t="s">
        <v>58</v>
      </c>
      <c r="B16" s="29" t="s">
        <v>85</v>
      </c>
      <c r="C16" s="29" t="s">
        <v>15</v>
      </c>
      <c r="D16" s="29" t="s">
        <v>46</v>
      </c>
      <c r="E16" s="29" t="s">
        <v>59</v>
      </c>
      <c r="F16" s="22" t="s">
        <v>17</v>
      </c>
      <c r="G16" s="29" t="s">
        <v>55</v>
      </c>
      <c r="H16" s="29" t="s">
        <v>13</v>
      </c>
      <c r="I16" s="24">
        <f>I17+I18+I19</f>
        <v>895</v>
      </c>
      <c r="J16" s="24">
        <f>J17+J18+J19</f>
        <v>895</v>
      </c>
    </row>
    <row r="17" spans="1:10" s="21" customFormat="1" ht="145.15" customHeight="1" x14ac:dyDescent="0.2">
      <c r="A17" s="26" t="s">
        <v>25</v>
      </c>
      <c r="B17" s="28" t="s">
        <v>85</v>
      </c>
      <c r="C17" s="28" t="s">
        <v>15</v>
      </c>
      <c r="D17" s="28" t="s">
        <v>46</v>
      </c>
      <c r="E17" s="28" t="s">
        <v>59</v>
      </c>
      <c r="F17" s="27" t="s">
        <v>26</v>
      </c>
      <c r="G17" s="28" t="s">
        <v>55</v>
      </c>
      <c r="H17" s="28" t="s">
        <v>13</v>
      </c>
      <c r="I17" s="25">
        <v>701</v>
      </c>
      <c r="J17" s="25">
        <v>701</v>
      </c>
    </row>
    <row r="18" spans="1:10" s="21" customFormat="1" ht="63" x14ac:dyDescent="0.2">
      <c r="A18" s="26" t="s">
        <v>60</v>
      </c>
      <c r="B18" s="28" t="s">
        <v>85</v>
      </c>
      <c r="C18" s="28" t="s">
        <v>15</v>
      </c>
      <c r="D18" s="28" t="s">
        <v>46</v>
      </c>
      <c r="E18" s="28" t="s">
        <v>59</v>
      </c>
      <c r="F18" s="27" t="s">
        <v>34</v>
      </c>
      <c r="G18" s="28" t="s">
        <v>55</v>
      </c>
      <c r="H18" s="28" t="s">
        <v>13</v>
      </c>
      <c r="I18" s="25">
        <v>193</v>
      </c>
      <c r="J18" s="25">
        <v>193</v>
      </c>
    </row>
    <row r="19" spans="1:10" s="21" customFormat="1" ht="31.5" x14ac:dyDescent="0.2">
      <c r="A19" s="26" t="s">
        <v>35</v>
      </c>
      <c r="B19" s="28" t="s">
        <v>85</v>
      </c>
      <c r="C19" s="28" t="s">
        <v>15</v>
      </c>
      <c r="D19" s="28" t="s">
        <v>46</v>
      </c>
      <c r="E19" s="28" t="s">
        <v>59</v>
      </c>
      <c r="F19" s="27" t="s">
        <v>36</v>
      </c>
      <c r="G19" s="28" t="s">
        <v>55</v>
      </c>
      <c r="H19" s="28" t="s">
        <v>13</v>
      </c>
      <c r="I19" s="25">
        <v>1</v>
      </c>
      <c r="J19" s="25">
        <v>1</v>
      </c>
    </row>
    <row r="20" spans="1:10" s="21" customFormat="1" ht="94.5" x14ac:dyDescent="0.2">
      <c r="A20" s="23" t="s">
        <v>87</v>
      </c>
      <c r="B20" s="29" t="s">
        <v>88</v>
      </c>
      <c r="C20" s="29" t="s">
        <v>15</v>
      </c>
      <c r="D20" s="29" t="s">
        <v>46</v>
      </c>
      <c r="E20" s="29" t="s">
        <v>29</v>
      </c>
      <c r="F20" s="38" t="s">
        <v>17</v>
      </c>
      <c r="G20" s="29" t="s">
        <v>69</v>
      </c>
      <c r="H20" s="29" t="s">
        <v>19</v>
      </c>
      <c r="I20" s="24">
        <f t="shared" ref="I20:J22" si="0">I21</f>
        <v>134</v>
      </c>
      <c r="J20" s="24">
        <f t="shared" si="0"/>
        <v>134</v>
      </c>
    </row>
    <row r="21" spans="1:10" s="21" customFormat="1" ht="47.25" x14ac:dyDescent="0.2">
      <c r="A21" s="46" t="s">
        <v>71</v>
      </c>
      <c r="B21" s="28" t="s">
        <v>88</v>
      </c>
      <c r="C21" s="28" t="s">
        <v>15</v>
      </c>
      <c r="D21" s="45" t="s">
        <v>46</v>
      </c>
      <c r="E21" s="45" t="s">
        <v>29</v>
      </c>
      <c r="F21" s="45" t="s">
        <v>17</v>
      </c>
      <c r="G21" s="28" t="s">
        <v>69</v>
      </c>
      <c r="H21" s="28" t="s">
        <v>19</v>
      </c>
      <c r="I21" s="25">
        <f t="shared" si="0"/>
        <v>134</v>
      </c>
      <c r="J21" s="25">
        <f t="shared" si="0"/>
        <v>134</v>
      </c>
    </row>
    <row r="22" spans="1:10" s="21" customFormat="1" ht="65.45" customHeight="1" x14ac:dyDescent="0.2">
      <c r="A22" s="46" t="s">
        <v>72</v>
      </c>
      <c r="B22" s="28" t="s">
        <v>88</v>
      </c>
      <c r="C22" s="28" t="s">
        <v>15</v>
      </c>
      <c r="D22" s="45" t="s">
        <v>46</v>
      </c>
      <c r="E22" s="45" t="s">
        <v>29</v>
      </c>
      <c r="F22" s="45" t="s">
        <v>17</v>
      </c>
      <c r="G22" s="28" t="s">
        <v>69</v>
      </c>
      <c r="H22" s="28" t="s">
        <v>19</v>
      </c>
      <c r="I22" s="25">
        <f t="shared" si="0"/>
        <v>134</v>
      </c>
      <c r="J22" s="25">
        <f t="shared" si="0"/>
        <v>134</v>
      </c>
    </row>
    <row r="23" spans="1:10" s="21" customFormat="1" ht="47.25" x14ac:dyDescent="0.2">
      <c r="A23" s="46" t="s">
        <v>58</v>
      </c>
      <c r="B23" s="28" t="s">
        <v>88</v>
      </c>
      <c r="C23" s="28" t="s">
        <v>15</v>
      </c>
      <c r="D23" s="45" t="s">
        <v>46</v>
      </c>
      <c r="E23" s="45" t="s">
        <v>73</v>
      </c>
      <c r="F23" s="45" t="s">
        <v>17</v>
      </c>
      <c r="G23" s="28" t="s">
        <v>69</v>
      </c>
      <c r="H23" s="28" t="s">
        <v>19</v>
      </c>
      <c r="I23" s="25">
        <f>I24+I25</f>
        <v>134</v>
      </c>
      <c r="J23" s="25">
        <f>J24+J25</f>
        <v>134</v>
      </c>
    </row>
    <row r="24" spans="1:10" s="21" customFormat="1" ht="145.15" customHeight="1" x14ac:dyDescent="0.2">
      <c r="A24" s="26" t="s">
        <v>25</v>
      </c>
      <c r="B24" s="28" t="s">
        <v>88</v>
      </c>
      <c r="C24" s="28" t="s">
        <v>15</v>
      </c>
      <c r="D24" s="45" t="s">
        <v>46</v>
      </c>
      <c r="E24" s="45" t="s">
        <v>73</v>
      </c>
      <c r="F24" s="45" t="s">
        <v>26</v>
      </c>
      <c r="G24" s="28" t="s">
        <v>69</v>
      </c>
      <c r="H24" s="28" t="s">
        <v>19</v>
      </c>
      <c r="I24" s="25">
        <v>119</v>
      </c>
      <c r="J24" s="25">
        <v>119</v>
      </c>
    </row>
    <row r="25" spans="1:10" s="21" customFormat="1" ht="47.25" x14ac:dyDescent="0.2">
      <c r="A25" s="26" t="s">
        <v>33</v>
      </c>
      <c r="B25" s="28" t="s">
        <v>88</v>
      </c>
      <c r="C25" s="28" t="s">
        <v>15</v>
      </c>
      <c r="D25" s="45" t="s">
        <v>46</v>
      </c>
      <c r="E25" s="45" t="s">
        <v>73</v>
      </c>
      <c r="F25" s="45" t="s">
        <v>34</v>
      </c>
      <c r="G25" s="28" t="s">
        <v>69</v>
      </c>
      <c r="H25" s="28" t="s">
        <v>19</v>
      </c>
      <c r="I25" s="25">
        <v>15</v>
      </c>
      <c r="J25" s="25">
        <v>15</v>
      </c>
    </row>
    <row r="26" spans="1:10" s="21" customFormat="1" ht="94.5" x14ac:dyDescent="0.2">
      <c r="A26" s="32" t="s">
        <v>81</v>
      </c>
      <c r="B26" s="22" t="s">
        <v>82</v>
      </c>
      <c r="C26" s="22" t="s">
        <v>15</v>
      </c>
      <c r="D26" s="22" t="s">
        <v>46</v>
      </c>
      <c r="E26" s="22" t="s">
        <v>29</v>
      </c>
      <c r="F26" s="22" t="s">
        <v>17</v>
      </c>
      <c r="G26" s="22" t="s">
        <v>46</v>
      </c>
      <c r="H26" s="22" t="s">
        <v>23</v>
      </c>
      <c r="I26" s="24">
        <f>I27+I29</f>
        <v>558</v>
      </c>
      <c r="J26" s="24">
        <f>J27+J29</f>
        <v>588.6</v>
      </c>
    </row>
    <row r="27" spans="1:10" s="21" customFormat="1" ht="26.25" customHeight="1" x14ac:dyDescent="0.2">
      <c r="A27" s="31" t="s">
        <v>51</v>
      </c>
      <c r="B27" s="27" t="s">
        <v>82</v>
      </c>
      <c r="C27" s="27" t="s">
        <v>15</v>
      </c>
      <c r="D27" s="27" t="s">
        <v>46</v>
      </c>
      <c r="E27" s="27" t="s">
        <v>52</v>
      </c>
      <c r="F27" s="27" t="s">
        <v>17</v>
      </c>
      <c r="G27" s="27" t="s">
        <v>46</v>
      </c>
      <c r="H27" s="27" t="s">
        <v>23</v>
      </c>
      <c r="I27" s="25">
        <f>I28</f>
        <v>536</v>
      </c>
      <c r="J27" s="25">
        <f>J28</f>
        <v>566.6</v>
      </c>
    </row>
    <row r="28" spans="1:10" s="21" customFormat="1" ht="47.25" x14ac:dyDescent="0.2">
      <c r="A28" s="26" t="s">
        <v>33</v>
      </c>
      <c r="B28" s="27" t="s">
        <v>82</v>
      </c>
      <c r="C28" s="27" t="s">
        <v>15</v>
      </c>
      <c r="D28" s="27" t="s">
        <v>46</v>
      </c>
      <c r="E28" s="27" t="s">
        <v>52</v>
      </c>
      <c r="F28" s="27" t="s">
        <v>34</v>
      </c>
      <c r="G28" s="27" t="s">
        <v>46</v>
      </c>
      <c r="H28" s="27" t="s">
        <v>23</v>
      </c>
      <c r="I28" s="25">
        <v>536</v>
      </c>
      <c r="J28" s="25">
        <v>566.6</v>
      </c>
    </row>
    <row r="29" spans="1:10" s="21" customFormat="1" ht="31.5" x14ac:dyDescent="0.2">
      <c r="A29" s="35" t="s">
        <v>83</v>
      </c>
      <c r="B29" s="36" t="s">
        <v>82</v>
      </c>
      <c r="C29" s="36" t="s">
        <v>15</v>
      </c>
      <c r="D29" s="36" t="s">
        <v>46</v>
      </c>
      <c r="E29" s="36" t="s">
        <v>53</v>
      </c>
      <c r="F29" s="36" t="s">
        <v>17</v>
      </c>
      <c r="G29" s="36" t="s">
        <v>46</v>
      </c>
      <c r="H29" s="36" t="s">
        <v>23</v>
      </c>
      <c r="I29" s="25">
        <f>I30</f>
        <v>22</v>
      </c>
      <c r="J29" s="25">
        <f>J30</f>
        <v>22</v>
      </c>
    </row>
    <row r="30" spans="1:10" s="21" customFormat="1" ht="47.25" x14ac:dyDescent="0.2">
      <c r="A30" s="26" t="s">
        <v>33</v>
      </c>
      <c r="B30" s="36" t="s">
        <v>82</v>
      </c>
      <c r="C30" s="36" t="s">
        <v>15</v>
      </c>
      <c r="D30" s="36" t="s">
        <v>46</v>
      </c>
      <c r="E30" s="36" t="s">
        <v>53</v>
      </c>
      <c r="F30" s="36" t="s">
        <v>34</v>
      </c>
      <c r="G30" s="36" t="s">
        <v>46</v>
      </c>
      <c r="H30" s="36" t="s">
        <v>23</v>
      </c>
      <c r="I30" s="25">
        <v>22</v>
      </c>
      <c r="J30" s="25">
        <v>22</v>
      </c>
    </row>
    <row r="31" spans="1:10" s="21" customFormat="1" ht="31.5" x14ac:dyDescent="0.2">
      <c r="A31" s="32" t="s">
        <v>20</v>
      </c>
      <c r="B31" s="62">
        <v>99</v>
      </c>
      <c r="C31" s="62">
        <v>0</v>
      </c>
      <c r="D31" s="62" t="s">
        <v>14</v>
      </c>
      <c r="E31" s="62" t="s">
        <v>29</v>
      </c>
      <c r="F31" s="62" t="s">
        <v>17</v>
      </c>
      <c r="G31" s="62" t="s">
        <v>14</v>
      </c>
      <c r="H31" s="62" t="s">
        <v>14</v>
      </c>
      <c r="I31" s="24">
        <f>I32+I36+I42+I44</f>
        <v>1502.9</v>
      </c>
      <c r="J31" s="24">
        <f>J32+J36+J42+J44</f>
        <v>1508.9</v>
      </c>
    </row>
    <row r="32" spans="1:10" s="21" customFormat="1" ht="220.5" x14ac:dyDescent="0.2">
      <c r="A32" s="32" t="s">
        <v>39</v>
      </c>
      <c r="B32" s="62" t="s">
        <v>21</v>
      </c>
      <c r="C32" s="62" t="s">
        <v>15</v>
      </c>
      <c r="D32" s="62" t="s">
        <v>19</v>
      </c>
      <c r="E32" s="62" t="s">
        <v>29</v>
      </c>
      <c r="F32" s="62" t="s">
        <v>17</v>
      </c>
      <c r="G32" s="62" t="s">
        <v>14</v>
      </c>
      <c r="H32" s="62" t="s">
        <v>14</v>
      </c>
      <c r="I32" s="24">
        <f>I33</f>
        <v>189</v>
      </c>
      <c r="J32" s="24">
        <f>J33</f>
        <v>189</v>
      </c>
    </row>
    <row r="33" spans="1:10" s="21" customFormat="1" ht="78.75" x14ac:dyDescent="0.2">
      <c r="A33" s="30" t="s">
        <v>40</v>
      </c>
      <c r="B33" s="28" t="s">
        <v>21</v>
      </c>
      <c r="C33" s="28" t="s">
        <v>15</v>
      </c>
      <c r="D33" s="28" t="s">
        <v>19</v>
      </c>
      <c r="E33" s="28" t="s">
        <v>41</v>
      </c>
      <c r="F33" s="28" t="s">
        <v>17</v>
      </c>
      <c r="G33" s="28" t="s">
        <v>19</v>
      </c>
      <c r="H33" s="28" t="s">
        <v>23</v>
      </c>
      <c r="I33" s="25">
        <f>I34+I35</f>
        <v>189</v>
      </c>
      <c r="J33" s="25">
        <f>J34+J35</f>
        <v>189</v>
      </c>
    </row>
    <row r="34" spans="1:10" s="21" customFormat="1" ht="141.75" x14ac:dyDescent="0.2">
      <c r="A34" s="30" t="s">
        <v>25</v>
      </c>
      <c r="B34" s="28" t="s">
        <v>21</v>
      </c>
      <c r="C34" s="28" t="s">
        <v>15</v>
      </c>
      <c r="D34" s="28" t="s">
        <v>19</v>
      </c>
      <c r="E34" s="28" t="s">
        <v>41</v>
      </c>
      <c r="F34" s="28" t="s">
        <v>26</v>
      </c>
      <c r="G34" s="28" t="s">
        <v>19</v>
      </c>
      <c r="H34" s="28" t="s">
        <v>23</v>
      </c>
      <c r="I34" s="25">
        <v>172.7</v>
      </c>
      <c r="J34" s="25">
        <v>172.7</v>
      </c>
    </row>
    <row r="35" spans="1:10" s="21" customFormat="1" ht="47.25" x14ac:dyDescent="0.2">
      <c r="A35" s="26" t="s">
        <v>33</v>
      </c>
      <c r="B35" s="28" t="s">
        <v>21</v>
      </c>
      <c r="C35" s="28" t="s">
        <v>15</v>
      </c>
      <c r="D35" s="28" t="s">
        <v>19</v>
      </c>
      <c r="E35" s="28" t="s">
        <v>41</v>
      </c>
      <c r="F35" s="27" t="s">
        <v>34</v>
      </c>
      <c r="G35" s="28" t="s">
        <v>19</v>
      </c>
      <c r="H35" s="28" t="s">
        <v>23</v>
      </c>
      <c r="I35" s="25">
        <v>16.3</v>
      </c>
      <c r="J35" s="25">
        <v>16.3</v>
      </c>
    </row>
    <row r="36" spans="1:10" s="21" customFormat="1" ht="47.25" x14ac:dyDescent="0.2">
      <c r="A36" s="23" t="s">
        <v>22</v>
      </c>
      <c r="B36" s="22" t="s">
        <v>21</v>
      </c>
      <c r="C36" s="22" t="s">
        <v>15</v>
      </c>
      <c r="D36" s="22" t="s">
        <v>23</v>
      </c>
      <c r="E36" s="22" t="s">
        <v>16</v>
      </c>
      <c r="F36" s="22" t="s">
        <v>17</v>
      </c>
      <c r="G36" s="22" t="s">
        <v>14</v>
      </c>
      <c r="H36" s="22" t="s">
        <v>14</v>
      </c>
      <c r="I36" s="61">
        <f>I37+I38++I39+I40+I41</f>
        <v>1026.9000000000001</v>
      </c>
      <c r="J36" s="61">
        <f>J37+J38++J39+J40+J41</f>
        <v>1026.9000000000001</v>
      </c>
    </row>
    <row r="37" spans="1:10" s="21" customFormat="1" ht="157.5" x14ac:dyDescent="0.2">
      <c r="A37" s="26" t="s">
        <v>91</v>
      </c>
      <c r="B37" s="28" t="s">
        <v>21</v>
      </c>
      <c r="C37" s="28" t="s">
        <v>15</v>
      </c>
      <c r="D37" s="28" t="s">
        <v>23</v>
      </c>
      <c r="E37" s="28" t="s">
        <v>77</v>
      </c>
      <c r="F37" s="28" t="s">
        <v>26</v>
      </c>
      <c r="G37" s="28" t="s">
        <v>13</v>
      </c>
      <c r="H37" s="28" t="s">
        <v>19</v>
      </c>
      <c r="I37" s="25">
        <v>251.1</v>
      </c>
      <c r="J37" s="25">
        <v>251.1</v>
      </c>
    </row>
    <row r="38" spans="1:10" s="21" customFormat="1" ht="252" x14ac:dyDescent="0.2">
      <c r="A38" s="26" t="s">
        <v>93</v>
      </c>
      <c r="B38" s="28" t="s">
        <v>21</v>
      </c>
      <c r="C38" s="28" t="s">
        <v>15</v>
      </c>
      <c r="D38" s="28" t="s">
        <v>23</v>
      </c>
      <c r="E38" s="28" t="s">
        <v>31</v>
      </c>
      <c r="F38" s="28" t="s">
        <v>26</v>
      </c>
      <c r="G38" s="28" t="s">
        <v>13</v>
      </c>
      <c r="H38" s="28" t="s">
        <v>28</v>
      </c>
      <c r="I38" s="25">
        <v>483.3</v>
      </c>
      <c r="J38" s="25">
        <v>483.3</v>
      </c>
    </row>
    <row r="39" spans="1:10" s="21" customFormat="1" ht="173.25" x14ac:dyDescent="0.2">
      <c r="A39" s="26" t="s">
        <v>95</v>
      </c>
      <c r="B39" s="28" t="s">
        <v>21</v>
      </c>
      <c r="C39" s="28" t="s">
        <v>15</v>
      </c>
      <c r="D39" s="28" t="s">
        <v>23</v>
      </c>
      <c r="E39" s="28" t="s">
        <v>31</v>
      </c>
      <c r="F39" s="28" t="s">
        <v>34</v>
      </c>
      <c r="G39" s="28" t="s">
        <v>13</v>
      </c>
      <c r="H39" s="28" t="s">
        <v>28</v>
      </c>
      <c r="I39" s="25">
        <v>106</v>
      </c>
      <c r="J39" s="25">
        <v>106</v>
      </c>
    </row>
    <row r="40" spans="1:10" s="21" customFormat="1" ht="141.75" x14ac:dyDescent="0.2">
      <c r="A40" s="26" t="s">
        <v>96</v>
      </c>
      <c r="B40" s="28" t="s">
        <v>21</v>
      </c>
      <c r="C40" s="28" t="s">
        <v>15</v>
      </c>
      <c r="D40" s="28" t="s">
        <v>23</v>
      </c>
      <c r="E40" s="28" t="s">
        <v>31</v>
      </c>
      <c r="F40" s="27" t="s">
        <v>36</v>
      </c>
      <c r="G40" s="28" t="s">
        <v>13</v>
      </c>
      <c r="H40" s="28" t="s">
        <v>28</v>
      </c>
      <c r="I40" s="25">
        <v>3</v>
      </c>
      <c r="J40" s="25">
        <v>3</v>
      </c>
    </row>
    <row r="41" spans="1:10" s="21" customFormat="1" ht="189" x14ac:dyDescent="0.2">
      <c r="A41" s="30" t="s">
        <v>92</v>
      </c>
      <c r="B41" s="28" t="s">
        <v>21</v>
      </c>
      <c r="C41" s="28" t="s">
        <v>15</v>
      </c>
      <c r="D41" s="28" t="s">
        <v>23</v>
      </c>
      <c r="E41" s="28" t="s">
        <v>78</v>
      </c>
      <c r="F41" s="28" t="s">
        <v>26</v>
      </c>
      <c r="G41" s="28" t="s">
        <v>13</v>
      </c>
      <c r="H41" s="28" t="s">
        <v>23</v>
      </c>
      <c r="I41" s="25">
        <v>183.5</v>
      </c>
      <c r="J41" s="25">
        <v>183.5</v>
      </c>
    </row>
    <row r="42" spans="1:10" s="21" customFormat="1" ht="51" customHeight="1" x14ac:dyDescent="0.2">
      <c r="A42" s="32" t="s">
        <v>45</v>
      </c>
      <c r="B42" s="29" t="s">
        <v>21</v>
      </c>
      <c r="C42" s="29" t="s">
        <v>15</v>
      </c>
      <c r="D42" s="29" t="s">
        <v>46</v>
      </c>
      <c r="E42" s="29" t="s">
        <v>29</v>
      </c>
      <c r="F42" s="29" t="s">
        <v>17</v>
      </c>
      <c r="G42" s="29" t="s">
        <v>14</v>
      </c>
      <c r="H42" s="29" t="s">
        <v>14</v>
      </c>
      <c r="I42" s="24">
        <f>I43</f>
        <v>252</v>
      </c>
      <c r="J42" s="24">
        <f>J43</f>
        <v>258</v>
      </c>
    </row>
    <row r="43" spans="1:10" s="21" customFormat="1" ht="141.75" x14ac:dyDescent="0.2">
      <c r="A43" s="26" t="s">
        <v>97</v>
      </c>
      <c r="B43" s="28" t="s">
        <v>21</v>
      </c>
      <c r="C43" s="28" t="s">
        <v>15</v>
      </c>
      <c r="D43" s="28" t="s">
        <v>46</v>
      </c>
      <c r="E43" s="28" t="s">
        <v>48</v>
      </c>
      <c r="F43" s="28" t="s">
        <v>34</v>
      </c>
      <c r="G43" s="28" t="s">
        <v>23</v>
      </c>
      <c r="H43" s="28" t="s">
        <v>44</v>
      </c>
      <c r="I43" s="25">
        <v>252</v>
      </c>
      <c r="J43" s="25">
        <v>258</v>
      </c>
    </row>
    <row r="44" spans="1:10" s="21" customFormat="1" ht="63" x14ac:dyDescent="0.2">
      <c r="A44" s="23" t="s">
        <v>98</v>
      </c>
      <c r="B44" s="29" t="s">
        <v>21</v>
      </c>
      <c r="C44" s="29" t="s">
        <v>15</v>
      </c>
      <c r="D44" s="29" t="s">
        <v>55</v>
      </c>
      <c r="E44" s="29" t="s">
        <v>29</v>
      </c>
      <c r="F44" s="29" t="s">
        <v>17</v>
      </c>
      <c r="G44" s="29" t="s">
        <v>14</v>
      </c>
      <c r="H44" s="29" t="s">
        <v>14</v>
      </c>
      <c r="I44" s="24">
        <f>I45</f>
        <v>35</v>
      </c>
      <c r="J44" s="24">
        <f>J45</f>
        <v>35</v>
      </c>
    </row>
    <row r="45" spans="1:10" s="21" customFormat="1" ht="110.25" x14ac:dyDescent="0.2">
      <c r="A45" s="41" t="s">
        <v>94</v>
      </c>
      <c r="B45" s="27" t="s">
        <v>21</v>
      </c>
      <c r="C45" s="27" t="s">
        <v>15</v>
      </c>
      <c r="D45" s="27" t="s">
        <v>55</v>
      </c>
      <c r="E45" s="27" t="s">
        <v>65</v>
      </c>
      <c r="F45" s="27" t="s">
        <v>17</v>
      </c>
      <c r="G45" s="42" t="s">
        <v>64</v>
      </c>
      <c r="H45" s="42" t="s">
        <v>23</v>
      </c>
      <c r="I45" s="25">
        <v>35</v>
      </c>
      <c r="J45" s="25">
        <v>35</v>
      </c>
    </row>
    <row r="46" spans="1:10" s="7" customFormat="1" ht="12.75" customHeight="1" x14ac:dyDescent="0.2">
      <c r="A46" s="50"/>
      <c r="B46" s="51"/>
      <c r="C46" s="51"/>
      <c r="D46" s="51"/>
      <c r="E46" s="51"/>
      <c r="F46" s="49"/>
      <c r="G46" s="49"/>
      <c r="H46" s="49"/>
      <c r="I46" s="52"/>
      <c r="J46" s="52"/>
    </row>
    <row r="47" spans="1:10" s="7" customFormat="1" ht="51" customHeight="1" x14ac:dyDescent="0.2">
      <c r="A47" s="50" t="s">
        <v>111</v>
      </c>
      <c r="B47" s="50"/>
      <c r="C47" s="49"/>
      <c r="D47" s="49"/>
      <c r="E47" s="82" t="s">
        <v>112</v>
      </c>
      <c r="F47" s="82"/>
      <c r="G47" s="82"/>
      <c r="H47" s="82"/>
      <c r="I47" s="82"/>
      <c r="J47" s="53"/>
    </row>
    <row r="48" spans="1:10" ht="15.95" customHeight="1" x14ac:dyDescent="0.25">
      <c r="A48" s="7"/>
      <c r="B48" s="87" t="s">
        <v>125</v>
      </c>
      <c r="C48" s="70"/>
      <c r="D48" s="70"/>
      <c r="E48" s="70"/>
      <c r="F48" s="70"/>
      <c r="G48" s="70"/>
      <c r="H48" s="70"/>
      <c r="I48" s="70"/>
      <c r="J48" s="70"/>
    </row>
    <row r="49" spans="6:8" ht="28.5" customHeight="1" x14ac:dyDescent="0.2">
      <c r="F49" s="4"/>
      <c r="G49" s="4"/>
      <c r="H49" s="4"/>
    </row>
  </sheetData>
  <mergeCells count="13">
    <mergeCell ref="E47:I47"/>
    <mergeCell ref="B48:J48"/>
    <mergeCell ref="I9:J9"/>
    <mergeCell ref="B1:J1"/>
    <mergeCell ref="A2:J2"/>
    <mergeCell ref="A3:J3"/>
    <mergeCell ref="A4:J4"/>
    <mergeCell ref="A5:J5"/>
    <mergeCell ref="A7:J7"/>
    <mergeCell ref="A9:A10"/>
    <mergeCell ref="B9:H9"/>
    <mergeCell ref="B10:E10"/>
    <mergeCell ref="I8:J8"/>
  </mergeCells>
  <pageMargins left="0.98425196850393704" right="0.39370078740157483" top="0.78740157480314965" bottom="0.6692913385826772" header="0.31496062992125984" footer="0.31496062992125984"/>
  <pageSetup paperSize="9" scale="86" fitToHeight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zoomScaleSheetLayoutView="100" workbookViewId="0">
      <selection activeCell="E47" sqref="E47:I47"/>
    </sheetView>
  </sheetViews>
  <sheetFormatPr defaultRowHeight="12.75" x14ac:dyDescent="0.2"/>
  <cols>
    <col min="1" max="1" width="37.140625" style="3" customWidth="1"/>
    <col min="2" max="2" width="6.140625" style="3" customWidth="1"/>
    <col min="3" max="4" width="4.140625" style="3" customWidth="1"/>
    <col min="5" max="5" width="7.7109375" style="3" customWidth="1"/>
    <col min="6" max="8" width="6.28515625" style="3" customWidth="1"/>
    <col min="9" max="9" width="9.7109375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 x14ac:dyDescent="0.25">
      <c r="A1" s="1"/>
      <c r="B1" s="71" t="s">
        <v>102</v>
      </c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1"/>
      <c r="P1" s="1"/>
    </row>
    <row r="2" spans="1:17" ht="15" customHeight="1" x14ac:dyDescent="0.25">
      <c r="A2" s="72" t="s">
        <v>109</v>
      </c>
      <c r="B2" s="72"/>
      <c r="C2" s="72"/>
      <c r="D2" s="72"/>
      <c r="E2" s="72"/>
      <c r="F2" s="72"/>
      <c r="G2" s="72"/>
      <c r="H2" s="72"/>
      <c r="I2" s="72"/>
      <c r="J2" s="55"/>
      <c r="K2" s="55"/>
      <c r="L2" s="55"/>
      <c r="M2" s="55"/>
      <c r="N2" s="55"/>
      <c r="O2" s="55"/>
      <c r="P2" s="55"/>
    </row>
    <row r="3" spans="1:17" ht="15.75" x14ac:dyDescent="0.25">
      <c r="A3" s="71" t="s">
        <v>110</v>
      </c>
      <c r="B3" s="71"/>
      <c r="C3" s="71"/>
      <c r="D3" s="71"/>
      <c r="E3" s="71"/>
      <c r="F3" s="71"/>
      <c r="G3" s="71"/>
      <c r="H3" s="71"/>
      <c r="I3" s="71"/>
      <c r="J3" s="1"/>
      <c r="K3" s="1"/>
      <c r="L3" s="1"/>
      <c r="M3" s="1"/>
      <c r="N3" s="1"/>
      <c r="O3" s="1"/>
      <c r="P3" s="1"/>
    </row>
    <row r="4" spans="1:17" ht="15.75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  <c r="P4" s="1"/>
    </row>
    <row r="5" spans="1:17" ht="15.75" x14ac:dyDescent="0.25">
      <c r="A5" s="73" t="s">
        <v>122</v>
      </c>
      <c r="B5" s="71"/>
      <c r="C5" s="71"/>
      <c r="D5" s="71"/>
      <c r="E5" s="71"/>
      <c r="F5" s="71"/>
      <c r="G5" s="71"/>
      <c r="H5" s="71"/>
      <c r="I5" s="71"/>
      <c r="J5" s="1"/>
      <c r="K5" s="1"/>
      <c r="L5" s="1"/>
      <c r="M5" s="1"/>
      <c r="N5" s="1"/>
      <c r="O5" s="1"/>
      <c r="P5" s="1"/>
    </row>
    <row r="6" spans="1:17" ht="12" customHeight="1" x14ac:dyDescent="0.2"/>
    <row r="7" spans="1:17" ht="72" customHeight="1" x14ac:dyDescent="0.2">
      <c r="A7" s="74" t="s">
        <v>90</v>
      </c>
      <c r="B7" s="84"/>
      <c r="C7" s="84"/>
      <c r="D7" s="84"/>
      <c r="E7" s="84"/>
      <c r="F7" s="84"/>
      <c r="G7" s="84"/>
      <c r="H7" s="84"/>
      <c r="I7" s="84"/>
      <c r="J7" s="6"/>
      <c r="K7" s="6"/>
      <c r="L7" s="6"/>
      <c r="M7" s="6"/>
      <c r="N7" s="6"/>
      <c r="O7" s="6"/>
      <c r="P7" s="6"/>
    </row>
    <row r="8" spans="1:17" ht="15" customHeight="1" x14ac:dyDescent="0.2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  <c r="K8" s="8"/>
      <c r="L8" s="8"/>
      <c r="M8" s="8"/>
      <c r="N8" s="8"/>
      <c r="O8" s="8"/>
      <c r="P8" s="8"/>
    </row>
    <row r="9" spans="1:17" ht="30.75" customHeight="1" x14ac:dyDescent="0.2">
      <c r="A9" s="77" t="s">
        <v>1</v>
      </c>
      <c r="B9" s="79" t="s">
        <v>2</v>
      </c>
      <c r="C9" s="80"/>
      <c r="D9" s="80"/>
      <c r="E9" s="80"/>
      <c r="F9" s="80"/>
      <c r="G9" s="80"/>
      <c r="H9" s="89"/>
      <c r="I9" s="9" t="s">
        <v>3</v>
      </c>
      <c r="J9" s="10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</row>
    <row r="10" spans="1:17" ht="66" customHeight="1" x14ac:dyDescent="0.2">
      <c r="A10" s="78"/>
      <c r="B10" s="81" t="s">
        <v>6</v>
      </c>
      <c r="C10" s="81"/>
      <c r="D10" s="81"/>
      <c r="E10" s="81"/>
      <c r="F10" s="12" t="s">
        <v>7</v>
      </c>
      <c r="G10" s="12" t="s">
        <v>4</v>
      </c>
      <c r="H10" s="12" t="s">
        <v>5</v>
      </c>
      <c r="I10" s="13" t="s">
        <v>80</v>
      </c>
      <c r="J10" s="14" t="s">
        <v>8</v>
      </c>
      <c r="K10" s="14" t="s">
        <v>9</v>
      </c>
      <c r="L10" s="14"/>
      <c r="M10" s="14"/>
      <c r="N10" s="14"/>
      <c r="O10" s="14"/>
      <c r="P10" s="14" t="s">
        <v>10</v>
      </c>
    </row>
    <row r="11" spans="1:17" s="21" customFormat="1" ht="26.25" customHeight="1" x14ac:dyDescent="0.2">
      <c r="A11" s="15" t="s">
        <v>11</v>
      </c>
      <c r="B11" s="17"/>
      <c r="C11" s="17"/>
      <c r="D11" s="17"/>
      <c r="E11" s="17"/>
      <c r="F11" s="16"/>
      <c r="G11" s="16"/>
      <c r="H11" s="16"/>
      <c r="I11" s="18">
        <f>I12+I14+I20+I26+I31</f>
        <v>7531</v>
      </c>
      <c r="J11" s="19" t="e">
        <f>#REF!+#REF!+#REF!+#REF!+#REF!+#REF!+#REF!+#REF!+#REF!</f>
        <v>#REF!</v>
      </c>
      <c r="K11" s="19" t="e">
        <f>#REF!+#REF!+#REF!+#REF!+#REF!+#REF!+#REF!+#REF!+#REF!</f>
        <v>#REF!</v>
      </c>
      <c r="L11" s="19" t="e">
        <f>#REF!+#REF!+#REF!+#REF!+#REF!+#REF!+#REF!+#REF!+#REF!</f>
        <v>#REF!</v>
      </c>
      <c r="M11" s="19" t="e">
        <f>#REF!+#REF!+#REF!+#REF!+#REF!+#REF!+#REF!+#REF!+#REF!</f>
        <v>#REF!</v>
      </c>
      <c r="N11" s="19" t="e">
        <f>#REF!+#REF!+#REF!+#REF!+#REF!+#REF!+#REF!+#REF!+#REF!</f>
        <v>#REF!</v>
      </c>
      <c r="O11" s="19" t="e">
        <f>#REF!+#REF!+#REF!+#REF!+#REF!+#REF!+#REF!+#REF!+#REF!</f>
        <v>#REF!</v>
      </c>
      <c r="P11" s="19" t="e">
        <f>O11+M11+L11+K11+J11+N11</f>
        <v>#REF!</v>
      </c>
      <c r="Q11" s="20"/>
    </row>
    <row r="12" spans="1:17" s="21" customFormat="1" ht="78.75" x14ac:dyDescent="0.2">
      <c r="A12" s="23" t="s">
        <v>120</v>
      </c>
      <c r="B12" s="29">
        <v>28</v>
      </c>
      <c r="C12" s="29">
        <v>0</v>
      </c>
      <c r="D12" s="29" t="s">
        <v>14</v>
      </c>
      <c r="E12" s="29" t="s">
        <v>29</v>
      </c>
      <c r="F12" s="29" t="s">
        <v>17</v>
      </c>
      <c r="G12" s="29" t="s">
        <v>14</v>
      </c>
      <c r="H12" s="29" t="s">
        <v>14</v>
      </c>
      <c r="I12" s="24">
        <f>I13</f>
        <v>28.3</v>
      </c>
      <c r="J12" s="19"/>
      <c r="K12" s="19"/>
      <c r="L12" s="19"/>
      <c r="M12" s="19"/>
      <c r="N12" s="19"/>
      <c r="O12" s="19"/>
      <c r="P12" s="19"/>
      <c r="Q12" s="20"/>
    </row>
    <row r="13" spans="1:17" s="21" customFormat="1" ht="110.25" x14ac:dyDescent="0.2">
      <c r="A13" s="30" t="s">
        <v>121</v>
      </c>
      <c r="B13" s="28">
        <v>28</v>
      </c>
      <c r="C13" s="28">
        <v>2</v>
      </c>
      <c r="D13" s="28" t="s">
        <v>19</v>
      </c>
      <c r="E13" s="28">
        <v>75600</v>
      </c>
      <c r="F13" s="28">
        <v>300</v>
      </c>
      <c r="G13" s="28" t="s">
        <v>64</v>
      </c>
      <c r="H13" s="28" t="s">
        <v>23</v>
      </c>
      <c r="I13" s="25">
        <v>28.3</v>
      </c>
      <c r="J13" s="19"/>
      <c r="K13" s="19"/>
      <c r="L13" s="19"/>
      <c r="M13" s="19"/>
      <c r="N13" s="19"/>
      <c r="O13" s="19"/>
      <c r="P13" s="19"/>
      <c r="Q13" s="20"/>
    </row>
    <row r="14" spans="1:17" s="21" customFormat="1" ht="78.75" x14ac:dyDescent="0.2">
      <c r="A14" s="23" t="s">
        <v>84</v>
      </c>
      <c r="B14" s="29" t="s">
        <v>85</v>
      </c>
      <c r="C14" s="29" t="s">
        <v>15</v>
      </c>
      <c r="D14" s="29" t="s">
        <v>46</v>
      </c>
      <c r="E14" s="29" t="s">
        <v>29</v>
      </c>
      <c r="F14" s="29" t="s">
        <v>17</v>
      </c>
      <c r="G14" s="29" t="s">
        <v>55</v>
      </c>
      <c r="H14" s="29" t="s">
        <v>13</v>
      </c>
      <c r="I14" s="24">
        <f>I15</f>
        <v>3001.4</v>
      </c>
      <c r="J14" s="19"/>
      <c r="K14" s="19"/>
      <c r="L14" s="19"/>
      <c r="M14" s="19"/>
      <c r="N14" s="19"/>
      <c r="O14" s="19"/>
      <c r="P14" s="19"/>
      <c r="Q14" s="20"/>
    </row>
    <row r="15" spans="1:17" s="21" customFormat="1" ht="47.25" x14ac:dyDescent="0.2">
      <c r="A15" s="30" t="s">
        <v>57</v>
      </c>
      <c r="B15" s="28" t="s">
        <v>85</v>
      </c>
      <c r="C15" s="28" t="s">
        <v>15</v>
      </c>
      <c r="D15" s="28" t="s">
        <v>46</v>
      </c>
      <c r="E15" s="28" t="s">
        <v>86</v>
      </c>
      <c r="F15" s="28" t="s">
        <v>17</v>
      </c>
      <c r="G15" s="28" t="s">
        <v>55</v>
      </c>
      <c r="H15" s="28" t="s">
        <v>13</v>
      </c>
      <c r="I15" s="25">
        <f>I16</f>
        <v>3001.4</v>
      </c>
      <c r="J15" s="19"/>
      <c r="K15" s="19"/>
      <c r="L15" s="19"/>
      <c r="M15" s="19"/>
      <c r="N15" s="19"/>
      <c r="O15" s="19"/>
      <c r="P15" s="19"/>
      <c r="Q15" s="20"/>
    </row>
    <row r="16" spans="1:17" s="21" customFormat="1" ht="31.5" x14ac:dyDescent="0.2">
      <c r="A16" s="31" t="s">
        <v>58</v>
      </c>
      <c r="B16" s="28" t="s">
        <v>85</v>
      </c>
      <c r="C16" s="28" t="s">
        <v>15</v>
      </c>
      <c r="D16" s="28" t="s">
        <v>46</v>
      </c>
      <c r="E16" s="28" t="s">
        <v>59</v>
      </c>
      <c r="F16" s="27" t="s">
        <v>17</v>
      </c>
      <c r="G16" s="28" t="s">
        <v>55</v>
      </c>
      <c r="H16" s="28" t="s">
        <v>13</v>
      </c>
      <c r="I16" s="25">
        <f>I17+I18+I19</f>
        <v>3001.4</v>
      </c>
      <c r="J16" s="19"/>
      <c r="K16" s="19"/>
      <c r="L16" s="19"/>
      <c r="M16" s="19"/>
      <c r="N16" s="19"/>
      <c r="O16" s="19"/>
      <c r="P16" s="19"/>
      <c r="Q16" s="20"/>
    </row>
    <row r="17" spans="1:17" s="21" customFormat="1" ht="126" x14ac:dyDescent="0.2">
      <c r="A17" s="26" t="s">
        <v>25</v>
      </c>
      <c r="B17" s="28" t="s">
        <v>85</v>
      </c>
      <c r="C17" s="28" t="s">
        <v>15</v>
      </c>
      <c r="D17" s="28" t="s">
        <v>46</v>
      </c>
      <c r="E17" s="28" t="s">
        <v>59</v>
      </c>
      <c r="F17" s="27" t="s">
        <v>26</v>
      </c>
      <c r="G17" s="28" t="s">
        <v>55</v>
      </c>
      <c r="H17" s="28" t="s">
        <v>13</v>
      </c>
      <c r="I17" s="25">
        <v>2337</v>
      </c>
      <c r="J17" s="19"/>
      <c r="K17" s="19"/>
      <c r="L17" s="19"/>
      <c r="M17" s="19"/>
      <c r="N17" s="19"/>
      <c r="O17" s="19"/>
      <c r="P17" s="19"/>
      <c r="Q17" s="20"/>
    </row>
    <row r="18" spans="1:17" s="21" customFormat="1" ht="47.25" x14ac:dyDescent="0.2">
      <c r="A18" s="26" t="s">
        <v>60</v>
      </c>
      <c r="B18" s="28" t="s">
        <v>85</v>
      </c>
      <c r="C18" s="28" t="s">
        <v>15</v>
      </c>
      <c r="D18" s="28" t="s">
        <v>46</v>
      </c>
      <c r="E18" s="28" t="s">
        <v>59</v>
      </c>
      <c r="F18" s="27" t="s">
        <v>34</v>
      </c>
      <c r="G18" s="28" t="s">
        <v>55</v>
      </c>
      <c r="H18" s="28" t="s">
        <v>13</v>
      </c>
      <c r="I18" s="25">
        <v>660.9</v>
      </c>
      <c r="J18" s="19"/>
      <c r="K18" s="19"/>
      <c r="L18" s="19"/>
      <c r="M18" s="19"/>
      <c r="N18" s="19"/>
      <c r="O18" s="19"/>
      <c r="P18" s="19"/>
      <c r="Q18" s="20"/>
    </row>
    <row r="19" spans="1:17" s="21" customFormat="1" ht="15.75" x14ac:dyDescent="0.2">
      <c r="A19" s="26" t="s">
        <v>35</v>
      </c>
      <c r="B19" s="28" t="s">
        <v>85</v>
      </c>
      <c r="C19" s="28" t="s">
        <v>15</v>
      </c>
      <c r="D19" s="28" t="s">
        <v>46</v>
      </c>
      <c r="E19" s="28" t="s">
        <v>59</v>
      </c>
      <c r="F19" s="27" t="s">
        <v>36</v>
      </c>
      <c r="G19" s="28" t="s">
        <v>55</v>
      </c>
      <c r="H19" s="28" t="s">
        <v>13</v>
      </c>
      <c r="I19" s="25">
        <v>3.5</v>
      </c>
      <c r="J19" s="19"/>
      <c r="K19" s="19"/>
      <c r="L19" s="19"/>
      <c r="M19" s="19"/>
      <c r="N19" s="19"/>
      <c r="O19" s="19"/>
      <c r="P19" s="19"/>
      <c r="Q19" s="20"/>
    </row>
    <row r="20" spans="1:17" s="21" customFormat="1" ht="78.75" x14ac:dyDescent="0.2">
      <c r="A20" s="23" t="s">
        <v>87</v>
      </c>
      <c r="B20" s="29" t="s">
        <v>88</v>
      </c>
      <c r="C20" s="29" t="s">
        <v>15</v>
      </c>
      <c r="D20" s="29" t="s">
        <v>46</v>
      </c>
      <c r="E20" s="29" t="s">
        <v>29</v>
      </c>
      <c r="F20" s="38" t="s">
        <v>17</v>
      </c>
      <c r="G20" s="29" t="s">
        <v>69</v>
      </c>
      <c r="H20" s="29" t="s">
        <v>19</v>
      </c>
      <c r="I20" s="24">
        <f>I21</f>
        <v>448.6</v>
      </c>
      <c r="J20" s="19"/>
      <c r="K20" s="19"/>
      <c r="L20" s="19"/>
      <c r="M20" s="19"/>
      <c r="N20" s="19"/>
      <c r="O20" s="19"/>
      <c r="P20" s="19"/>
      <c r="Q20" s="20"/>
    </row>
    <row r="21" spans="1:17" s="21" customFormat="1" ht="31.5" x14ac:dyDescent="0.2">
      <c r="A21" s="46" t="s">
        <v>71</v>
      </c>
      <c r="B21" s="28" t="s">
        <v>88</v>
      </c>
      <c r="C21" s="28" t="s">
        <v>15</v>
      </c>
      <c r="D21" s="45" t="s">
        <v>46</v>
      </c>
      <c r="E21" s="45" t="s">
        <v>29</v>
      </c>
      <c r="F21" s="45" t="s">
        <v>17</v>
      </c>
      <c r="G21" s="28" t="s">
        <v>69</v>
      </c>
      <c r="H21" s="28" t="s">
        <v>19</v>
      </c>
      <c r="I21" s="25">
        <f>I22</f>
        <v>448.6</v>
      </c>
      <c r="J21" s="19"/>
      <c r="K21" s="19"/>
      <c r="L21" s="19"/>
      <c r="M21" s="19"/>
      <c r="N21" s="19"/>
      <c r="O21" s="19"/>
      <c r="P21" s="19"/>
      <c r="Q21" s="20"/>
    </row>
    <row r="22" spans="1:17" s="21" customFormat="1" ht="63" x14ac:dyDescent="0.2">
      <c r="A22" s="46" t="s">
        <v>72</v>
      </c>
      <c r="B22" s="28" t="s">
        <v>88</v>
      </c>
      <c r="C22" s="28" t="s">
        <v>15</v>
      </c>
      <c r="D22" s="45" t="s">
        <v>46</v>
      </c>
      <c r="E22" s="45" t="s">
        <v>29</v>
      </c>
      <c r="F22" s="45" t="s">
        <v>17</v>
      </c>
      <c r="G22" s="28" t="s">
        <v>69</v>
      </c>
      <c r="H22" s="28" t="s">
        <v>19</v>
      </c>
      <c r="I22" s="25">
        <f>I23</f>
        <v>448.6</v>
      </c>
      <c r="J22" s="19"/>
      <c r="K22" s="19"/>
      <c r="L22" s="19"/>
      <c r="M22" s="19"/>
      <c r="N22" s="19"/>
      <c r="O22" s="19"/>
      <c r="P22" s="19"/>
      <c r="Q22" s="20"/>
    </row>
    <row r="23" spans="1:17" s="21" customFormat="1" ht="31.5" x14ac:dyDescent="0.2">
      <c r="A23" s="46" t="s">
        <v>58</v>
      </c>
      <c r="B23" s="28" t="s">
        <v>88</v>
      </c>
      <c r="C23" s="28" t="s">
        <v>15</v>
      </c>
      <c r="D23" s="45" t="s">
        <v>46</v>
      </c>
      <c r="E23" s="45" t="s">
        <v>73</v>
      </c>
      <c r="F23" s="45" t="s">
        <v>17</v>
      </c>
      <c r="G23" s="28" t="s">
        <v>69</v>
      </c>
      <c r="H23" s="28" t="s">
        <v>19</v>
      </c>
      <c r="I23" s="25">
        <f>I24+I25</f>
        <v>448.6</v>
      </c>
      <c r="J23" s="19"/>
      <c r="K23" s="19"/>
      <c r="L23" s="19"/>
      <c r="M23" s="19"/>
      <c r="N23" s="19"/>
      <c r="O23" s="19"/>
      <c r="P23" s="19"/>
      <c r="Q23" s="20"/>
    </row>
    <row r="24" spans="1:17" s="21" customFormat="1" ht="126" x14ac:dyDescent="0.2">
      <c r="A24" s="26" t="s">
        <v>25</v>
      </c>
      <c r="B24" s="28" t="s">
        <v>88</v>
      </c>
      <c r="C24" s="28" t="s">
        <v>15</v>
      </c>
      <c r="D24" s="45" t="s">
        <v>46</v>
      </c>
      <c r="E24" s="45" t="s">
        <v>73</v>
      </c>
      <c r="F24" s="45" t="s">
        <v>26</v>
      </c>
      <c r="G24" s="28" t="s">
        <v>69</v>
      </c>
      <c r="H24" s="28" t="s">
        <v>19</v>
      </c>
      <c r="I24" s="25">
        <v>398.6</v>
      </c>
      <c r="J24" s="19"/>
      <c r="K24" s="19"/>
      <c r="L24" s="19"/>
      <c r="M24" s="19"/>
      <c r="N24" s="19"/>
      <c r="O24" s="19"/>
      <c r="P24" s="19"/>
      <c r="Q24" s="20"/>
    </row>
    <row r="25" spans="1:17" s="21" customFormat="1" ht="47.25" x14ac:dyDescent="0.2">
      <c r="A25" s="26" t="s">
        <v>33</v>
      </c>
      <c r="B25" s="28" t="s">
        <v>88</v>
      </c>
      <c r="C25" s="28" t="s">
        <v>15</v>
      </c>
      <c r="D25" s="45" t="s">
        <v>46</v>
      </c>
      <c r="E25" s="45" t="s">
        <v>73</v>
      </c>
      <c r="F25" s="45" t="s">
        <v>34</v>
      </c>
      <c r="G25" s="28" t="s">
        <v>69</v>
      </c>
      <c r="H25" s="28" t="s">
        <v>19</v>
      </c>
      <c r="I25" s="25">
        <v>50</v>
      </c>
      <c r="J25" s="19"/>
      <c r="K25" s="19"/>
      <c r="L25" s="19"/>
      <c r="M25" s="19"/>
      <c r="N25" s="19"/>
      <c r="O25" s="19"/>
      <c r="P25" s="19"/>
      <c r="Q25" s="20"/>
    </row>
    <row r="26" spans="1:17" s="21" customFormat="1" ht="78.75" x14ac:dyDescent="0.2">
      <c r="A26" s="32" t="s">
        <v>81</v>
      </c>
      <c r="B26" s="22" t="s">
        <v>82</v>
      </c>
      <c r="C26" s="22" t="s">
        <v>15</v>
      </c>
      <c r="D26" s="22" t="s">
        <v>46</v>
      </c>
      <c r="E26" s="22" t="s">
        <v>29</v>
      </c>
      <c r="F26" s="22" t="s">
        <v>17</v>
      </c>
      <c r="G26" s="22" t="s">
        <v>46</v>
      </c>
      <c r="H26" s="22" t="s">
        <v>23</v>
      </c>
      <c r="I26" s="24">
        <f>I27+I29</f>
        <v>862</v>
      </c>
      <c r="J26" s="19"/>
      <c r="K26" s="19"/>
      <c r="L26" s="19"/>
      <c r="M26" s="19"/>
      <c r="N26" s="19"/>
      <c r="O26" s="19"/>
      <c r="P26" s="19"/>
      <c r="Q26" s="20"/>
    </row>
    <row r="27" spans="1:17" s="21" customFormat="1" ht="26.25" customHeight="1" x14ac:dyDescent="0.2">
      <c r="A27" s="31" t="s">
        <v>51</v>
      </c>
      <c r="B27" s="27" t="s">
        <v>82</v>
      </c>
      <c r="C27" s="27" t="s">
        <v>15</v>
      </c>
      <c r="D27" s="27" t="s">
        <v>46</v>
      </c>
      <c r="E27" s="27" t="s">
        <v>52</v>
      </c>
      <c r="F27" s="27" t="s">
        <v>17</v>
      </c>
      <c r="G27" s="27" t="s">
        <v>46</v>
      </c>
      <c r="H27" s="27" t="s">
        <v>23</v>
      </c>
      <c r="I27" s="25">
        <f>I28</f>
        <v>788.6</v>
      </c>
      <c r="J27" s="19"/>
      <c r="K27" s="19"/>
      <c r="L27" s="19"/>
      <c r="M27" s="19"/>
      <c r="N27" s="19"/>
      <c r="O27" s="19"/>
      <c r="P27" s="19"/>
      <c r="Q27" s="20"/>
    </row>
    <row r="28" spans="1:17" s="21" customFormat="1" ht="47.25" x14ac:dyDescent="0.2">
      <c r="A28" s="26" t="s">
        <v>33</v>
      </c>
      <c r="B28" s="27" t="s">
        <v>82</v>
      </c>
      <c r="C28" s="27" t="s">
        <v>15</v>
      </c>
      <c r="D28" s="27" t="s">
        <v>46</v>
      </c>
      <c r="E28" s="27" t="s">
        <v>52</v>
      </c>
      <c r="F28" s="27" t="s">
        <v>34</v>
      </c>
      <c r="G28" s="27" t="s">
        <v>46</v>
      </c>
      <c r="H28" s="27" t="s">
        <v>23</v>
      </c>
      <c r="I28" s="25">
        <v>788.6</v>
      </c>
      <c r="J28" s="19"/>
      <c r="K28" s="19"/>
      <c r="L28" s="19"/>
      <c r="M28" s="19"/>
      <c r="N28" s="19"/>
      <c r="O28" s="19"/>
      <c r="P28" s="19"/>
      <c r="Q28" s="20"/>
    </row>
    <row r="29" spans="1:17" s="21" customFormat="1" ht="31.5" x14ac:dyDescent="0.2">
      <c r="A29" s="35" t="s">
        <v>83</v>
      </c>
      <c r="B29" s="36" t="s">
        <v>82</v>
      </c>
      <c r="C29" s="36" t="s">
        <v>15</v>
      </c>
      <c r="D29" s="36" t="s">
        <v>46</v>
      </c>
      <c r="E29" s="36" t="s">
        <v>53</v>
      </c>
      <c r="F29" s="36" t="s">
        <v>17</v>
      </c>
      <c r="G29" s="36" t="s">
        <v>46</v>
      </c>
      <c r="H29" s="36" t="s">
        <v>23</v>
      </c>
      <c r="I29" s="25">
        <f>I30</f>
        <v>73.400000000000006</v>
      </c>
      <c r="J29" s="19"/>
      <c r="K29" s="19"/>
      <c r="L29" s="19"/>
      <c r="M29" s="19"/>
      <c r="N29" s="19"/>
      <c r="O29" s="19"/>
      <c r="P29" s="19"/>
      <c r="Q29" s="20"/>
    </row>
    <row r="30" spans="1:17" s="21" customFormat="1" ht="47.25" x14ac:dyDescent="0.2">
      <c r="A30" s="26" t="s">
        <v>33</v>
      </c>
      <c r="B30" s="36" t="s">
        <v>82</v>
      </c>
      <c r="C30" s="36" t="s">
        <v>15</v>
      </c>
      <c r="D30" s="36" t="s">
        <v>46</v>
      </c>
      <c r="E30" s="36" t="s">
        <v>53</v>
      </c>
      <c r="F30" s="36" t="s">
        <v>34</v>
      </c>
      <c r="G30" s="36" t="s">
        <v>46</v>
      </c>
      <c r="H30" s="36" t="s">
        <v>23</v>
      </c>
      <c r="I30" s="25">
        <v>73.400000000000006</v>
      </c>
      <c r="J30" s="19"/>
      <c r="K30" s="19"/>
      <c r="L30" s="19"/>
      <c r="M30" s="19"/>
      <c r="N30" s="19"/>
      <c r="O30" s="19"/>
      <c r="P30" s="19"/>
      <c r="Q30" s="20"/>
    </row>
    <row r="31" spans="1:17" s="21" customFormat="1" ht="31.5" x14ac:dyDescent="0.2">
      <c r="A31" s="32" t="s">
        <v>20</v>
      </c>
      <c r="B31" s="62">
        <v>99</v>
      </c>
      <c r="C31" s="62">
        <v>0</v>
      </c>
      <c r="D31" s="62" t="s">
        <v>14</v>
      </c>
      <c r="E31" s="62" t="s">
        <v>29</v>
      </c>
      <c r="F31" s="62" t="s">
        <v>17</v>
      </c>
      <c r="G31" s="62" t="s">
        <v>14</v>
      </c>
      <c r="H31" s="62" t="s">
        <v>14</v>
      </c>
      <c r="I31" s="24">
        <f>I32+I36+I42+I44</f>
        <v>3190.7</v>
      </c>
      <c r="J31" s="19"/>
      <c r="K31" s="19"/>
      <c r="L31" s="19"/>
      <c r="M31" s="19"/>
      <c r="N31" s="19"/>
      <c r="O31" s="19"/>
      <c r="P31" s="19"/>
      <c r="Q31" s="20"/>
    </row>
    <row r="32" spans="1:17" s="21" customFormat="1" ht="189" x14ac:dyDescent="0.2">
      <c r="A32" s="32" t="s">
        <v>39</v>
      </c>
      <c r="B32" s="62" t="s">
        <v>21</v>
      </c>
      <c r="C32" s="62" t="s">
        <v>15</v>
      </c>
      <c r="D32" s="62" t="s">
        <v>19</v>
      </c>
      <c r="E32" s="62" t="s">
        <v>29</v>
      </c>
      <c r="F32" s="62" t="s">
        <v>17</v>
      </c>
      <c r="G32" s="62" t="s">
        <v>14</v>
      </c>
      <c r="H32" s="62" t="s">
        <v>14</v>
      </c>
      <c r="I32" s="24">
        <f>I33</f>
        <v>189</v>
      </c>
      <c r="J32" s="19"/>
      <c r="K32" s="19"/>
      <c r="L32" s="19"/>
      <c r="M32" s="19"/>
      <c r="N32" s="19"/>
      <c r="O32" s="19"/>
      <c r="P32" s="19"/>
      <c r="Q32" s="20"/>
    </row>
    <row r="33" spans="1:17" s="21" customFormat="1" ht="63" x14ac:dyDescent="0.2">
      <c r="A33" s="30" t="s">
        <v>40</v>
      </c>
      <c r="B33" s="28" t="s">
        <v>21</v>
      </c>
      <c r="C33" s="28" t="s">
        <v>15</v>
      </c>
      <c r="D33" s="28" t="s">
        <v>19</v>
      </c>
      <c r="E33" s="28" t="s">
        <v>41</v>
      </c>
      <c r="F33" s="28" t="s">
        <v>17</v>
      </c>
      <c r="G33" s="28" t="s">
        <v>19</v>
      </c>
      <c r="H33" s="28" t="s">
        <v>23</v>
      </c>
      <c r="I33" s="25">
        <f>I34+I35</f>
        <v>189</v>
      </c>
      <c r="J33" s="19"/>
      <c r="K33" s="19"/>
      <c r="L33" s="19"/>
      <c r="M33" s="19"/>
      <c r="N33" s="19"/>
      <c r="O33" s="19"/>
      <c r="P33" s="19"/>
      <c r="Q33" s="20"/>
    </row>
    <row r="34" spans="1:17" s="21" customFormat="1" ht="126" x14ac:dyDescent="0.2">
      <c r="A34" s="30" t="s">
        <v>25</v>
      </c>
      <c r="B34" s="28" t="s">
        <v>21</v>
      </c>
      <c r="C34" s="28" t="s">
        <v>15</v>
      </c>
      <c r="D34" s="28" t="s">
        <v>19</v>
      </c>
      <c r="E34" s="28" t="s">
        <v>41</v>
      </c>
      <c r="F34" s="28" t="s">
        <v>26</v>
      </c>
      <c r="G34" s="28" t="s">
        <v>19</v>
      </c>
      <c r="H34" s="28" t="s">
        <v>23</v>
      </c>
      <c r="I34" s="25">
        <v>172.7</v>
      </c>
      <c r="J34" s="19"/>
      <c r="K34" s="19"/>
      <c r="L34" s="19"/>
      <c r="M34" s="19"/>
      <c r="N34" s="19"/>
      <c r="O34" s="19"/>
      <c r="P34" s="19"/>
      <c r="Q34" s="20"/>
    </row>
    <row r="35" spans="1:17" s="21" customFormat="1" ht="47.25" x14ac:dyDescent="0.2">
      <c r="A35" s="26" t="s">
        <v>33</v>
      </c>
      <c r="B35" s="28" t="s">
        <v>21</v>
      </c>
      <c r="C35" s="28" t="s">
        <v>15</v>
      </c>
      <c r="D35" s="28" t="s">
        <v>19</v>
      </c>
      <c r="E35" s="28" t="s">
        <v>41</v>
      </c>
      <c r="F35" s="27" t="s">
        <v>34</v>
      </c>
      <c r="G35" s="28" t="s">
        <v>19</v>
      </c>
      <c r="H35" s="28" t="s">
        <v>23</v>
      </c>
      <c r="I35" s="25">
        <v>16.3</v>
      </c>
      <c r="J35" s="19"/>
      <c r="K35" s="19"/>
      <c r="L35" s="19"/>
      <c r="M35" s="19"/>
      <c r="N35" s="19"/>
      <c r="O35" s="19"/>
      <c r="P35" s="19"/>
      <c r="Q35" s="20"/>
    </row>
    <row r="36" spans="1:17" s="21" customFormat="1" ht="31.5" x14ac:dyDescent="0.2">
      <c r="A36" s="23" t="s">
        <v>22</v>
      </c>
      <c r="B36" s="22" t="s">
        <v>21</v>
      </c>
      <c r="C36" s="22" t="s">
        <v>15</v>
      </c>
      <c r="D36" s="22" t="s">
        <v>23</v>
      </c>
      <c r="E36" s="22" t="s">
        <v>16</v>
      </c>
      <c r="F36" s="22" t="s">
        <v>17</v>
      </c>
      <c r="G36" s="22" t="s">
        <v>14</v>
      </c>
      <c r="H36" s="22" t="s">
        <v>14</v>
      </c>
      <c r="I36" s="61">
        <f>I37+I38++I39+I40+I41</f>
        <v>2089.1999999999998</v>
      </c>
      <c r="J36" s="19"/>
      <c r="K36" s="19"/>
      <c r="L36" s="19"/>
      <c r="M36" s="19"/>
      <c r="N36" s="19"/>
      <c r="O36" s="19"/>
      <c r="P36" s="19"/>
      <c r="Q36" s="20"/>
    </row>
    <row r="37" spans="1:17" s="21" customFormat="1" ht="157.5" x14ac:dyDescent="0.2">
      <c r="A37" s="26" t="s">
        <v>91</v>
      </c>
      <c r="B37" s="28" t="s">
        <v>21</v>
      </c>
      <c r="C37" s="28" t="s">
        <v>15</v>
      </c>
      <c r="D37" s="28" t="s">
        <v>23</v>
      </c>
      <c r="E37" s="28" t="s">
        <v>77</v>
      </c>
      <c r="F37" s="28" t="s">
        <v>26</v>
      </c>
      <c r="G37" s="28" t="s">
        <v>13</v>
      </c>
      <c r="H37" s="28" t="s">
        <v>19</v>
      </c>
      <c r="I37" s="25">
        <v>452.3</v>
      </c>
      <c r="J37" s="19"/>
      <c r="K37" s="19"/>
      <c r="L37" s="19"/>
      <c r="M37" s="19"/>
      <c r="N37" s="19"/>
      <c r="O37" s="19"/>
      <c r="P37" s="19"/>
      <c r="Q37" s="20"/>
    </row>
    <row r="38" spans="1:17" s="21" customFormat="1" ht="204.75" x14ac:dyDescent="0.2">
      <c r="A38" s="26" t="s">
        <v>93</v>
      </c>
      <c r="B38" s="28" t="s">
        <v>21</v>
      </c>
      <c r="C38" s="28" t="s">
        <v>15</v>
      </c>
      <c r="D38" s="28" t="s">
        <v>23</v>
      </c>
      <c r="E38" s="28" t="s">
        <v>31</v>
      </c>
      <c r="F38" s="28" t="s">
        <v>26</v>
      </c>
      <c r="G38" s="28" t="s">
        <v>13</v>
      </c>
      <c r="H38" s="28" t="s">
        <v>28</v>
      </c>
      <c r="I38" s="25">
        <v>918.5</v>
      </c>
      <c r="J38" s="19"/>
      <c r="K38" s="19"/>
      <c r="L38" s="19"/>
      <c r="M38" s="19"/>
      <c r="N38" s="19"/>
      <c r="O38" s="19"/>
      <c r="P38" s="19"/>
      <c r="Q38" s="20"/>
    </row>
    <row r="39" spans="1:17" s="21" customFormat="1" ht="126" x14ac:dyDescent="0.2">
      <c r="A39" s="26" t="s">
        <v>95</v>
      </c>
      <c r="B39" s="28" t="s">
        <v>21</v>
      </c>
      <c r="C39" s="28" t="s">
        <v>15</v>
      </c>
      <c r="D39" s="28" t="s">
        <v>23</v>
      </c>
      <c r="E39" s="28" t="s">
        <v>31</v>
      </c>
      <c r="F39" s="28" t="s">
        <v>34</v>
      </c>
      <c r="G39" s="28" t="s">
        <v>13</v>
      </c>
      <c r="H39" s="28" t="s">
        <v>28</v>
      </c>
      <c r="I39" s="25">
        <v>405</v>
      </c>
      <c r="J39" s="19"/>
      <c r="K39" s="19"/>
      <c r="L39" s="19"/>
      <c r="M39" s="19"/>
      <c r="N39" s="19"/>
      <c r="O39" s="19"/>
      <c r="P39" s="19"/>
      <c r="Q39" s="20"/>
    </row>
    <row r="40" spans="1:17" s="21" customFormat="1" ht="94.5" x14ac:dyDescent="0.2">
      <c r="A40" s="26" t="s">
        <v>96</v>
      </c>
      <c r="B40" s="28" t="s">
        <v>21</v>
      </c>
      <c r="C40" s="28" t="s">
        <v>15</v>
      </c>
      <c r="D40" s="28" t="s">
        <v>23</v>
      </c>
      <c r="E40" s="28" t="s">
        <v>31</v>
      </c>
      <c r="F40" s="27" t="s">
        <v>36</v>
      </c>
      <c r="G40" s="28" t="s">
        <v>13</v>
      </c>
      <c r="H40" s="28" t="s">
        <v>28</v>
      </c>
      <c r="I40" s="25">
        <v>13</v>
      </c>
      <c r="J40" s="19"/>
      <c r="K40" s="19"/>
      <c r="L40" s="19"/>
      <c r="M40" s="19"/>
      <c r="N40" s="19"/>
      <c r="O40" s="19"/>
      <c r="P40" s="19"/>
      <c r="Q40" s="20"/>
    </row>
    <row r="41" spans="1:17" s="21" customFormat="1" ht="173.25" x14ac:dyDescent="0.2">
      <c r="A41" s="30" t="s">
        <v>92</v>
      </c>
      <c r="B41" s="28" t="s">
        <v>21</v>
      </c>
      <c r="C41" s="28" t="s">
        <v>15</v>
      </c>
      <c r="D41" s="28" t="s">
        <v>23</v>
      </c>
      <c r="E41" s="28" t="s">
        <v>78</v>
      </c>
      <c r="F41" s="28" t="s">
        <v>26</v>
      </c>
      <c r="G41" s="28" t="s">
        <v>13</v>
      </c>
      <c r="H41" s="28" t="s">
        <v>23</v>
      </c>
      <c r="I41" s="25">
        <v>300.39999999999998</v>
      </c>
      <c r="J41" s="19"/>
      <c r="K41" s="19"/>
      <c r="L41" s="19"/>
      <c r="M41" s="19"/>
      <c r="N41" s="19"/>
      <c r="O41" s="19"/>
      <c r="P41" s="19"/>
      <c r="Q41" s="20"/>
    </row>
    <row r="42" spans="1:17" s="21" customFormat="1" ht="39.75" customHeight="1" x14ac:dyDescent="0.2">
      <c r="A42" s="32" t="s">
        <v>45</v>
      </c>
      <c r="B42" s="29" t="s">
        <v>21</v>
      </c>
      <c r="C42" s="29" t="s">
        <v>15</v>
      </c>
      <c r="D42" s="29" t="s">
        <v>46</v>
      </c>
      <c r="E42" s="29" t="s">
        <v>29</v>
      </c>
      <c r="F42" s="29" t="s">
        <v>17</v>
      </c>
      <c r="G42" s="29" t="s">
        <v>14</v>
      </c>
      <c r="H42" s="29" t="s">
        <v>14</v>
      </c>
      <c r="I42" s="24">
        <f>I43</f>
        <v>843</v>
      </c>
      <c r="J42" s="19"/>
      <c r="K42" s="19"/>
      <c r="L42" s="19"/>
      <c r="M42" s="19"/>
      <c r="N42" s="19"/>
      <c r="O42" s="19"/>
      <c r="P42" s="19"/>
      <c r="Q42" s="20"/>
    </row>
    <row r="43" spans="1:17" s="21" customFormat="1" ht="110.25" x14ac:dyDescent="0.2">
      <c r="A43" s="26" t="s">
        <v>97</v>
      </c>
      <c r="B43" s="28" t="s">
        <v>21</v>
      </c>
      <c r="C43" s="28" t="s">
        <v>15</v>
      </c>
      <c r="D43" s="28" t="s">
        <v>46</v>
      </c>
      <c r="E43" s="28" t="s">
        <v>48</v>
      </c>
      <c r="F43" s="28" t="s">
        <v>34</v>
      </c>
      <c r="G43" s="28" t="s">
        <v>23</v>
      </c>
      <c r="H43" s="28" t="s">
        <v>44</v>
      </c>
      <c r="I43" s="25">
        <v>843</v>
      </c>
      <c r="J43" s="19"/>
      <c r="K43" s="19"/>
      <c r="L43" s="19"/>
      <c r="M43" s="19"/>
      <c r="N43" s="19"/>
      <c r="O43" s="19"/>
      <c r="P43" s="19"/>
      <c r="Q43" s="20"/>
    </row>
    <row r="44" spans="1:17" s="21" customFormat="1" ht="47.25" x14ac:dyDescent="0.2">
      <c r="A44" s="23" t="s">
        <v>98</v>
      </c>
      <c r="B44" s="29" t="s">
        <v>21</v>
      </c>
      <c r="C44" s="29" t="s">
        <v>15</v>
      </c>
      <c r="D44" s="29" t="s">
        <v>55</v>
      </c>
      <c r="E44" s="29" t="s">
        <v>29</v>
      </c>
      <c r="F44" s="29" t="s">
        <v>17</v>
      </c>
      <c r="G44" s="29" t="s">
        <v>14</v>
      </c>
      <c r="H44" s="29" t="s">
        <v>14</v>
      </c>
      <c r="I44" s="24">
        <f>I45</f>
        <v>69.5</v>
      </c>
      <c r="J44" s="19"/>
      <c r="K44" s="19"/>
      <c r="L44" s="19"/>
      <c r="M44" s="19"/>
      <c r="N44" s="19"/>
      <c r="O44" s="19"/>
      <c r="P44" s="19"/>
      <c r="Q44" s="20"/>
    </row>
    <row r="45" spans="1:17" s="21" customFormat="1" ht="94.5" x14ac:dyDescent="0.2">
      <c r="A45" s="41" t="s">
        <v>94</v>
      </c>
      <c r="B45" s="27" t="s">
        <v>21</v>
      </c>
      <c r="C45" s="27" t="s">
        <v>15</v>
      </c>
      <c r="D45" s="27" t="s">
        <v>55</v>
      </c>
      <c r="E45" s="27" t="s">
        <v>65</v>
      </c>
      <c r="F45" s="27" t="s">
        <v>17</v>
      </c>
      <c r="G45" s="42" t="s">
        <v>64</v>
      </c>
      <c r="H45" s="42" t="s">
        <v>23</v>
      </c>
      <c r="I45" s="25">
        <v>69.5</v>
      </c>
      <c r="J45" s="19"/>
      <c r="K45" s="19"/>
      <c r="L45" s="19"/>
      <c r="M45" s="19"/>
      <c r="N45" s="19"/>
      <c r="O45" s="19"/>
      <c r="P45" s="19"/>
      <c r="Q45" s="20"/>
    </row>
    <row r="46" spans="1:17" s="7" customFormat="1" ht="12.75" customHeight="1" x14ac:dyDescent="0.2">
      <c r="A46" s="50"/>
      <c r="B46" s="51"/>
      <c r="C46" s="51"/>
      <c r="D46" s="51"/>
      <c r="E46" s="51"/>
      <c r="F46" s="49"/>
      <c r="G46" s="49"/>
      <c r="H46" s="49"/>
      <c r="I46" s="52"/>
      <c r="J46" s="52"/>
      <c r="K46" s="52"/>
      <c r="L46" s="52"/>
      <c r="M46" s="52"/>
      <c r="N46" s="52"/>
      <c r="O46" s="52"/>
      <c r="P46" s="52"/>
    </row>
    <row r="47" spans="1:17" s="7" customFormat="1" ht="51" customHeight="1" x14ac:dyDescent="0.2">
      <c r="A47" s="50" t="s">
        <v>111</v>
      </c>
      <c r="B47" s="50"/>
      <c r="C47" s="49"/>
      <c r="D47" s="49"/>
      <c r="E47" s="82" t="s">
        <v>112</v>
      </c>
      <c r="F47" s="82"/>
      <c r="G47" s="82"/>
      <c r="H47" s="82"/>
      <c r="I47" s="82"/>
      <c r="J47" s="53"/>
      <c r="K47" s="53"/>
      <c r="L47" s="53"/>
      <c r="M47" s="53"/>
      <c r="N47" s="53"/>
      <c r="O47" s="53"/>
      <c r="P47" s="53"/>
      <c r="Q47" s="53"/>
    </row>
    <row r="48" spans="1:17" ht="15.95" customHeight="1" x14ac:dyDescent="0.25">
      <c r="A48" s="7"/>
      <c r="B48" s="87" t="s">
        <v>123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</row>
    <row r="49" spans="6:16" ht="28.5" customHeight="1" x14ac:dyDescent="0.2">
      <c r="F49" s="4"/>
      <c r="G49" s="4"/>
      <c r="H49" s="4"/>
      <c r="P49" s="2"/>
    </row>
  </sheetData>
  <mergeCells count="11">
    <mergeCell ref="A9:A10"/>
    <mergeCell ref="B9:H9"/>
    <mergeCell ref="B10:E10"/>
    <mergeCell ref="E47:I47"/>
    <mergeCell ref="B48:P48"/>
    <mergeCell ref="A7:I7"/>
    <mergeCell ref="B1:I1"/>
    <mergeCell ref="A2:I2"/>
    <mergeCell ref="A3:I3"/>
    <mergeCell ref="A4:I4"/>
    <mergeCell ref="A5:I5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 функ 18 19  9 КФСР</vt:lpstr>
      <vt:lpstr> функцион 17 8 КФСР</vt:lpstr>
      <vt:lpstr> ведом 18 19  7</vt:lpstr>
      <vt:lpstr> ведомственная 17 6</vt:lpstr>
      <vt:lpstr> функци18 19     5</vt:lpstr>
      <vt:lpstr> функциональная17 нов4</vt:lpstr>
      <vt:lpstr>' ведом 18 19  7'!Заголовки_для_печати</vt:lpstr>
      <vt:lpstr>' ведомственная 17 6'!Заголовки_для_печати</vt:lpstr>
      <vt:lpstr>' функ 18 19  9 КФСР'!Заголовки_для_печати</vt:lpstr>
      <vt:lpstr>' функци18 19     5'!Заголовки_для_печати</vt:lpstr>
      <vt:lpstr>' функцион 17 8 КФСР'!Заголовки_для_печати</vt:lpstr>
      <vt:lpstr>' функциональная17 нов4'!Заголовки_для_печати</vt:lpstr>
      <vt:lpstr>' ведом 18 19  7'!Область_печати</vt:lpstr>
      <vt:lpstr>' ведомственная 17 6'!Область_печати</vt:lpstr>
      <vt:lpstr>' функ 18 19  9 КФСР'!Область_печати</vt:lpstr>
      <vt:lpstr>' функци18 19     5'!Область_печати</vt:lpstr>
      <vt:lpstr>' функцион 17 8 КФСР'!Область_печати</vt:lpstr>
      <vt:lpstr>' функциональная17 нов4'!Область_печати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2016-12-27T03:58:43Z</dcterms:modified>
</cp:coreProperties>
</file>